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Desktop\Guide doc\TO\"/>
    </mc:Choice>
  </mc:AlternateContent>
  <xr:revisionPtr revIDLastSave="0" documentId="8_{6B670EE5-9CAD-4FD9-B686-E362EA504EE8}" xr6:coauthVersionLast="47" xr6:coauthVersionMax="47" xr10:uidLastSave="{00000000-0000-0000-0000-000000000000}"/>
  <bookViews>
    <workbookView xWindow="-108" yWindow="-108" windowWidth="23256" windowHeight="12456" xr2:uid="{289138AE-D93F-4FE6-8396-1918304D799D}"/>
  </bookViews>
  <sheets>
    <sheet name="Sheet 1" sheetId="1" r:id="rId1"/>
  </sheets>
  <definedNames>
    <definedName name="_xlnm._FilterDatabase" localSheetId="0" hidden="1">'Sheet 1'!$A$3:$H$27</definedName>
    <definedName name="Z_A31E00A3_19DA_495D_AB72_8D4CD5A01C54_.wvu.FilterData" localSheetId="0" hidden="1">'Sheet 1'!$A$3:$H$27</definedName>
    <definedName name="Z_A31E00A3_19DA_495D_AB72_8D4CD5A01C54_.wvu.Rows" localSheetId="0" hidden="1">'Sheet 1'!#REF!</definedName>
    <definedName name="Z_A9375DF8_4E07_4A3C_9691_43D9399E5425_.wvu.FilterData" localSheetId="0" hidden="1">'Sheet 1'!$A$3:$H$27</definedName>
    <definedName name="Z_A9375DF8_4E07_4A3C_9691_43D9399E5425_.wvu.Rows" localSheetId="0" hidden="1">'Sheet 1'!#REF!</definedName>
    <definedName name="Z_D0BBF07D_C638_4EA8_9BE9_BA5F11061F6A_.wvu.FilterData" localSheetId="0" hidden="1">'Sheet 1'!$A$3:$H$27</definedName>
    <definedName name="Z_D0BBF07D_C638_4EA8_9BE9_BA5F11061F6A_.wvu.Rows" localSheetId="0" hidden="1">'Sheet 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1" l="1"/>
  <c r="F18" i="1"/>
  <c r="F17" i="1"/>
  <c r="F16" i="1"/>
  <c r="F15" i="1"/>
  <c r="F14" i="1"/>
  <c r="F13" i="1"/>
  <c r="F12" i="1"/>
  <c r="F11" i="1"/>
  <c r="F10" i="1"/>
  <c r="F9" i="1"/>
  <c r="F8" i="1"/>
  <c r="F7" i="1"/>
  <c r="F6" i="1"/>
  <c r="F5" i="1"/>
  <c r="F19" i="1" s="1"/>
  <c r="G1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C5" authorId="0" shapeId="0" xr:uid="{A708AA98-BCA2-41B4-A1AD-9364AB59BA1F}">
      <text>
        <r>
          <rPr>
            <b/>
            <sz val="9"/>
            <color indexed="81"/>
            <rFont val="Tahoma"/>
            <family val="2"/>
          </rPr>
          <t>Document Check
Observation
System Check
Employee Interview
(Multiple means can be written)</t>
        </r>
        <r>
          <rPr>
            <sz val="9"/>
            <color indexed="81"/>
            <rFont val="Tahoma"/>
            <family val="2"/>
          </rPr>
          <t xml:space="preserve">
</t>
        </r>
      </text>
    </comment>
    <comment ref="C6" authorId="0" shapeId="0" xr:uid="{1D697856-3EEA-4577-8F58-290FBD9B92BD}">
      <text>
        <r>
          <rPr>
            <b/>
            <sz val="9"/>
            <color indexed="81"/>
            <rFont val="Tahoma"/>
            <family val="2"/>
          </rPr>
          <t>Document Check
Observation
System Check
Employee Interview
(Multiple means can be written)</t>
        </r>
        <r>
          <rPr>
            <sz val="9"/>
            <color indexed="81"/>
            <rFont val="Tahoma"/>
            <family val="2"/>
          </rPr>
          <t xml:space="preserve">
</t>
        </r>
      </text>
    </comment>
    <comment ref="C7" authorId="0" shapeId="0" xr:uid="{59381857-0636-4A7A-84A6-19EEA2410C6F}">
      <text>
        <r>
          <rPr>
            <b/>
            <sz val="9"/>
            <color indexed="81"/>
            <rFont val="Tahoma"/>
            <family val="2"/>
          </rPr>
          <t>Document Check
Observation
System Check
Employee Interview
(Multiple means can be written)</t>
        </r>
        <r>
          <rPr>
            <sz val="9"/>
            <color indexed="81"/>
            <rFont val="Tahoma"/>
            <family val="2"/>
          </rPr>
          <t xml:space="preserve">
</t>
        </r>
      </text>
    </comment>
    <comment ref="C8" authorId="0" shapeId="0" xr:uid="{7DCB159C-640A-40FB-83BD-5AAA98EEC9F8}">
      <text>
        <r>
          <rPr>
            <b/>
            <sz val="9"/>
            <color indexed="81"/>
            <rFont val="Tahoma"/>
            <family val="2"/>
          </rPr>
          <t>Document Check
Observation
System Check
Employee Interview
(Multiple means can be written)</t>
        </r>
        <r>
          <rPr>
            <sz val="9"/>
            <color indexed="81"/>
            <rFont val="Tahoma"/>
            <family val="2"/>
          </rPr>
          <t xml:space="preserve">
</t>
        </r>
      </text>
    </comment>
    <comment ref="C9" authorId="0" shapeId="0" xr:uid="{B4A966EA-E17D-4A62-86F4-E43605BEC0D2}">
      <text>
        <r>
          <rPr>
            <b/>
            <sz val="9"/>
            <color indexed="81"/>
            <rFont val="Tahoma"/>
            <family val="2"/>
          </rPr>
          <t>Document Check
Observation
System Check
Employee Interview
(Multiple means can be written)</t>
        </r>
        <r>
          <rPr>
            <sz val="9"/>
            <color indexed="81"/>
            <rFont val="Tahoma"/>
            <family val="2"/>
          </rPr>
          <t xml:space="preserve">
</t>
        </r>
      </text>
    </comment>
    <comment ref="C10" authorId="0" shapeId="0" xr:uid="{82678DE9-D3DE-43D3-930F-B0E3D81EBC07}">
      <text>
        <r>
          <rPr>
            <b/>
            <sz val="9"/>
            <color indexed="81"/>
            <rFont val="Tahoma"/>
            <family val="2"/>
          </rPr>
          <t>Document Check
Observation
System Check
Employee Interview
(Multiple means can be written)</t>
        </r>
        <r>
          <rPr>
            <sz val="9"/>
            <color indexed="81"/>
            <rFont val="Tahoma"/>
            <family val="2"/>
          </rPr>
          <t xml:space="preserve">
</t>
        </r>
      </text>
    </comment>
    <comment ref="C11" authorId="0" shapeId="0" xr:uid="{AF6A2B5F-CB5C-4AA4-8C4D-304EB3221B27}">
      <text>
        <r>
          <rPr>
            <b/>
            <sz val="9"/>
            <color indexed="81"/>
            <rFont val="Tahoma"/>
            <family val="2"/>
          </rPr>
          <t>Document Check
Observation
System Check
Employee Interview
(Multiple means can be written)</t>
        </r>
        <r>
          <rPr>
            <sz val="9"/>
            <color indexed="81"/>
            <rFont val="Tahoma"/>
            <family val="2"/>
          </rPr>
          <t xml:space="preserve">
</t>
        </r>
      </text>
    </comment>
    <comment ref="C12" authorId="0" shapeId="0" xr:uid="{44373B24-A90F-49FF-A6C1-E6C7791A3000}">
      <text>
        <r>
          <rPr>
            <b/>
            <sz val="9"/>
            <color indexed="81"/>
            <rFont val="Tahoma"/>
            <family val="2"/>
          </rPr>
          <t>Document Check
Observation
System Check
Employee Interview
(Multiple means can be written)</t>
        </r>
        <r>
          <rPr>
            <sz val="9"/>
            <color indexed="81"/>
            <rFont val="Tahoma"/>
            <family val="2"/>
          </rPr>
          <t xml:space="preserve">
</t>
        </r>
      </text>
    </comment>
    <comment ref="C13" authorId="0" shapeId="0" xr:uid="{4B43FF2C-7CE9-4E4F-A744-157A52D88D8E}">
      <text>
        <r>
          <rPr>
            <b/>
            <sz val="9"/>
            <color indexed="81"/>
            <rFont val="Tahoma"/>
            <family val="2"/>
          </rPr>
          <t>Document Check
Observation
System Check
Employee Interview
(Multiple means can be written)</t>
        </r>
        <r>
          <rPr>
            <sz val="9"/>
            <color indexed="81"/>
            <rFont val="Tahoma"/>
            <family val="2"/>
          </rPr>
          <t xml:space="preserve">
</t>
        </r>
      </text>
    </comment>
    <comment ref="C14" authorId="0" shapeId="0" xr:uid="{70972D8B-9111-4472-A88F-033123C9979E}">
      <text>
        <r>
          <rPr>
            <b/>
            <sz val="9"/>
            <color indexed="81"/>
            <rFont val="Tahoma"/>
            <family val="2"/>
          </rPr>
          <t>Document Check
Observation
System Check
Employee Interview
(Multiple means can be written)</t>
        </r>
        <r>
          <rPr>
            <sz val="9"/>
            <color indexed="81"/>
            <rFont val="Tahoma"/>
            <family val="2"/>
          </rPr>
          <t xml:space="preserve">
</t>
        </r>
      </text>
    </comment>
    <comment ref="C15" authorId="0" shapeId="0" xr:uid="{78CB423F-D21E-4078-BF3F-26067A138500}">
      <text>
        <r>
          <rPr>
            <b/>
            <sz val="9"/>
            <color indexed="81"/>
            <rFont val="Tahoma"/>
            <family val="2"/>
          </rPr>
          <t>Document Check
Observation
System Check
Employee Interview
(Multiple means can be written)</t>
        </r>
        <r>
          <rPr>
            <sz val="9"/>
            <color indexed="81"/>
            <rFont val="Tahoma"/>
            <family val="2"/>
          </rPr>
          <t xml:space="preserve">
</t>
        </r>
      </text>
    </comment>
    <comment ref="C16" authorId="0" shapeId="0" xr:uid="{E919C3E1-CFA9-4760-BA01-8FD4C9843995}">
      <text>
        <r>
          <rPr>
            <b/>
            <sz val="9"/>
            <color indexed="81"/>
            <rFont val="Tahoma"/>
            <family val="2"/>
          </rPr>
          <t>Document Check
Observation
System Check
Employee Interview
(Multiple means can be written)</t>
        </r>
        <r>
          <rPr>
            <sz val="9"/>
            <color indexed="81"/>
            <rFont val="Tahoma"/>
            <family val="2"/>
          </rPr>
          <t xml:space="preserve">
</t>
        </r>
      </text>
    </comment>
    <comment ref="C17" authorId="0" shapeId="0" xr:uid="{432F21E3-8402-430F-BD67-94F8EED1C111}">
      <text>
        <r>
          <rPr>
            <b/>
            <sz val="9"/>
            <color indexed="81"/>
            <rFont val="Tahoma"/>
            <family val="2"/>
          </rPr>
          <t>Document Check
Observation
System Check
Employee Interview
(Multiple means can be written)</t>
        </r>
        <r>
          <rPr>
            <sz val="9"/>
            <color indexed="81"/>
            <rFont val="Tahoma"/>
            <family val="2"/>
          </rPr>
          <t xml:space="preserve">
</t>
        </r>
      </text>
    </comment>
    <comment ref="C18" authorId="0" shapeId="0" xr:uid="{CCE3E68A-E9B0-440F-9B12-F87EAE661DB1}">
      <text>
        <r>
          <rPr>
            <b/>
            <sz val="9"/>
            <color indexed="81"/>
            <rFont val="Tahoma"/>
            <family val="2"/>
          </rPr>
          <t>Document Check
Observation
System Check
Employee Interview
(Multiple means can be written)</t>
        </r>
        <r>
          <rPr>
            <sz val="9"/>
            <color indexed="81"/>
            <rFont val="Tahoma"/>
            <family val="2"/>
          </rPr>
          <t xml:space="preserve">
</t>
        </r>
      </text>
    </comment>
  </commentList>
</comments>
</file>

<file path=xl/sharedStrings.xml><?xml version="1.0" encoding="utf-8"?>
<sst xmlns="http://schemas.openxmlformats.org/spreadsheetml/2006/main" count="22" uniqueCount="22">
  <si>
    <t>Falcon Project Checklist</t>
  </si>
  <si>
    <t>Key Point for Audit</t>
  </si>
  <si>
    <t xml:space="preserve">Objective Evidence/ Source of Evidence </t>
  </si>
  <si>
    <t>Audit Means</t>
  </si>
  <si>
    <t>Base Score</t>
  </si>
  <si>
    <t xml:space="preserve">Audit Score </t>
  </si>
  <si>
    <t>Achieved Score</t>
  </si>
  <si>
    <t>Remarks</t>
  </si>
  <si>
    <t>Are weapons stored separately from ammunition by at leat two meters?
هل الأسلحة مخزنة بشكل منفصل عن الذخيرة ويبعدان مسافة مترين على الأقل عن بعضهما البعض؟</t>
  </si>
  <si>
    <t xml:space="preserve">Are warehouses' doors made from reinforced steel and maintained with at least two locks? (observe)
هل أبواب المستودعات مصنوعة من الفولاذ المقوى ومؤمنة بقفلين على الأقل؟ (لاحظ)
</t>
  </si>
  <si>
    <t>Are the dimentions of the ventilation holes not exceeding 15X15 cm and their height two meters and fifty centimeters? Are ventlation holes protected by reinforced steel mesh and not located in places diffucult to guard? (observed)
هل أبعاد فتحات التهوية  لا تزيد عن 15 × 15 سم وارتفاعها من الأرض مترين وخمسين سنتيمتراً؟ هل فتحات التهوية تلك محمية بشبكة من الصلب المقوى وليست موجودة في أماكن يصعب حمايتها؟ (لاحظ)</t>
  </si>
  <si>
    <t>Are the warehouses only be used for storing weapons and ammunitions and relevant spare parts? (observe)
هل المستودعات مخصصة فقط لتخزين الأسلحة والذخائر وقطع الغيار ذات الصلة؟ (لاحظ)</t>
  </si>
  <si>
    <t>Are the shelves for stacking and the cuboards inside store made of iron? (observe)
هل أرفف التخزين وفتحاتها داخل المستودع مصنوعة من الحديد؟ (لاحظ)</t>
  </si>
  <si>
    <t>Are the electrical wiring inside the warehouse properly fixed and compatible with safety requirements? (observe)
هل التمديدات الكهربائية داخل المستودع موصلة بشكل صحيح ومتوافقة مع متطلبات السلامة؟ (لاحظ)</t>
  </si>
  <si>
    <t>Is electricity is the only source used of light or driving force within the warehouse? (observe)
هل الكهرباء هي المصدر الوحيد فقط للإضاءة  داخل المستودع ولا يوجد مصدر آخر غيره ؟ (لاحظ)</t>
  </si>
  <si>
    <t>Are the fire fighting equipments sufficient in quantity and number? are the fire fighting tools available inside the store? (observe)
هل أدوات مكافحة الحريق كافية من حيث الكمية والعدد؟ هل تتوفر ادوات مكافحة الحريق داخل المستودع؟ (لاحظ)</t>
  </si>
  <si>
    <t>Are the warehouse where weapon and immunition shipments store under CCTV survaillance 24/7? (observe)
هل المستودعات حيث يتم تخزين شحنات الأسلحة والذخيرة تحت مراقبة كاميرات المراقبة على مدار الساعة طوال أيام الأسبوع؟ (لاحظ)</t>
  </si>
  <si>
    <t>Is the CCTV recording checked for the previous days and found in place? (sample previous dates
هل تم فحص تسجيل الكاميرات للأيام السابقة وتم التأكد من أنه يعمل وبشكل ممتاز؟</t>
  </si>
  <si>
    <t xml:space="preserve">Are Ristricted Area Signages available and fixed around weapon store? (observe)
هل توجد لافتات تشير إلى أن المنطقة محظورة مثبتة حوك المستودعات؟ </t>
  </si>
  <si>
    <t>Is the weapons store keepers' responsible of storing and H/O of weapons being lawfully approved by MOI? (check records)
هل الشخص/الأشخاص المخول لهم التعامل في استلام وتخزين وتسليم الأسلحة تمت الموافقة عليهم بشكل قانوني من قبل وزاارة الداخلية؟ (تحقق من السجلات)</t>
  </si>
  <si>
    <t>Is the warehouse where shipments stored being built from strong reinforced concrete?
هل المستودع الذي يتم فيه تخزين الشحنات مشيد من الخرسانة المسلحة القوية</t>
  </si>
  <si>
    <t>Is the electrical breaker fixed near the door of the warehouse to cut power at closing or when the need arises? (observe)                                                                هل القاطع الكهربائي مثبت بالقرب من باب المستودع لقطع التيار عند الإغلاق أو عند الحاجة؟ (يراقب)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</si>
</sst>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_ "/>
  </numFmts>
  <fonts count="11">
    <font>
      <sz val="12"/>
      <name val="宋体"/>
      <charset val="134"/>
    </font>
    <font>
      <b/>
      <sz val="28"/>
      <color theme="0"/>
      <name val="Calibri"/>
      <family val="2"/>
      <scheme val="minor"/>
    </font>
    <font>
      <sz val="11"/>
      <name val="Calibri"/>
      <family val="2"/>
      <scheme val="minor"/>
    </font>
    <font>
      <b/>
      <sz val="22"/>
      <name val="Calibri"/>
      <family val="2"/>
      <scheme val="minor"/>
    </font>
    <font>
      <b/>
      <sz val="11"/>
      <name val="Calibri"/>
      <family val="2"/>
      <scheme val="minor"/>
    </font>
    <font>
      <sz val="14"/>
      <color theme="0"/>
      <name val="Calibri"/>
      <family val="2"/>
      <scheme val="minor"/>
    </font>
    <font>
      <sz val="12"/>
      <name val="宋体"/>
      <family val="3"/>
      <charset val="134"/>
    </font>
    <font>
      <sz val="14"/>
      <color theme="1"/>
      <name val="Calibri"/>
      <family val="2"/>
      <scheme val="minor"/>
    </font>
    <font>
      <b/>
      <sz val="9"/>
      <color indexed="81"/>
      <name val="Tahoma"/>
      <family val="2"/>
    </font>
    <font>
      <sz val="9"/>
      <color indexed="81"/>
      <name val="Tahoma"/>
      <family val="2"/>
    </font>
    <font>
      <sz val="12"/>
      <name val="Calibri"/>
      <family val="2"/>
      <scheme val="minor"/>
    </font>
  </fonts>
  <fills count="8">
    <fill>
      <patternFill patternType="none"/>
    </fill>
    <fill>
      <patternFill patternType="gray125"/>
    </fill>
    <fill>
      <patternFill patternType="solid">
        <fgColor rgb="FF374A9C"/>
        <bgColor indexed="64"/>
      </patternFill>
    </fill>
    <fill>
      <patternFill patternType="solid">
        <fgColor rgb="FF8FC5F7"/>
        <bgColor indexed="64"/>
      </patternFill>
    </fill>
    <fill>
      <patternFill patternType="solid">
        <fgColor theme="9"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6" fillId="0" borderId="0"/>
    <xf numFmtId="9" fontId="6" fillId="0" borderId="0" applyFont="0" applyFill="0" applyBorder="0" applyAlignment="0" applyProtection="0">
      <alignment vertical="center"/>
    </xf>
  </cellStyleXfs>
  <cellXfs count="31">
    <xf numFmtId="0" fontId="0" fillId="0" borderId="0" xfId="0"/>
    <xf numFmtId="0" fontId="2" fillId="0" borderId="0" xfId="0" applyFont="1"/>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2" fillId="0" borderId="0" xfId="0" applyFont="1" applyAlignment="1">
      <alignment horizontal="center" vertical="center"/>
    </xf>
    <xf numFmtId="0" fontId="2" fillId="5" borderId="0" xfId="0" applyFont="1" applyFill="1" applyAlignment="1">
      <alignment horizontal="center" vertical="center"/>
    </xf>
    <xf numFmtId="0" fontId="2"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4" xfId="0" applyFont="1" applyBorder="1" applyAlignment="1">
      <alignment horizontal="center" vertical="center" wrapText="1"/>
    </xf>
    <xf numFmtId="164" fontId="2" fillId="5" borderId="4" xfId="1" applyNumberFormat="1" applyFont="1" applyFill="1" applyBorder="1" applyAlignment="1" applyProtection="1">
      <alignment horizontal="center" vertical="center"/>
      <protection locked="0"/>
    </xf>
    <xf numFmtId="165" fontId="2" fillId="5" borderId="4" xfId="2" applyNumberFormat="1" applyFont="1" applyFill="1" applyBorder="1" applyAlignment="1" applyProtection="1">
      <alignment horizontal="center" vertical="center" wrapText="1"/>
    </xf>
    <xf numFmtId="0" fontId="2" fillId="0" borderId="4" xfId="0" applyFont="1" applyBorder="1" applyAlignment="1" applyProtection="1">
      <alignment horizontal="center" vertical="center"/>
      <protection locked="0"/>
    </xf>
    <xf numFmtId="0" fontId="2" fillId="5" borderId="1" xfId="0" applyFont="1" applyFill="1" applyBorder="1" applyAlignment="1" applyProtection="1">
      <alignment horizontal="center" vertical="center" wrapText="1"/>
      <protection locked="0"/>
    </xf>
    <xf numFmtId="164" fontId="4" fillId="6" borderId="4" xfId="0" applyNumberFormat="1" applyFont="1" applyFill="1" applyBorder="1" applyAlignment="1">
      <alignment horizontal="center" vertical="center" wrapText="1"/>
    </xf>
    <xf numFmtId="165" fontId="4" fillId="6" borderId="4" xfId="2" applyNumberFormat="1" applyFont="1" applyFill="1" applyBorder="1" applyAlignment="1" applyProtection="1">
      <alignment horizontal="center" vertical="center" wrapText="1"/>
    </xf>
    <xf numFmtId="10" fontId="4" fillId="6" borderId="4" xfId="0" applyNumberFormat="1" applyFont="1" applyFill="1" applyBorder="1" applyAlignment="1">
      <alignment horizontal="center" vertical="center"/>
    </xf>
    <xf numFmtId="0" fontId="2" fillId="5" borderId="0" xfId="0" applyFont="1" applyFill="1" applyAlignment="1">
      <alignment horizontal="left" vertical="center" wrapText="1"/>
    </xf>
    <xf numFmtId="0" fontId="2"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horizontal="right"/>
    </xf>
    <xf numFmtId="0" fontId="10" fillId="0" borderId="1" xfId="0" applyFont="1" applyBorder="1" applyAlignment="1">
      <alignment horizontal="left" vertical="center" wrapText="1"/>
    </xf>
    <xf numFmtId="0" fontId="10" fillId="0" borderId="1" xfId="0" applyFont="1" applyBorder="1" applyAlignment="1">
      <alignment horizontal="left" vertical="top" wrapText="1"/>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3" fillId="0" borderId="1"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cellXfs>
  <cellStyles count="3">
    <cellStyle name="Normal" xfId="0" builtinId="0"/>
    <cellStyle name="常规 3" xfId="1" xr:uid="{B73CF3D1-7E1C-4B4D-8861-E5ADF62251F4}"/>
    <cellStyle name="百分比 2" xfId="2" xr:uid="{18240606-FEF2-4603-8A21-6E317815FE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250031</xdr:rowOff>
    </xdr:from>
    <xdr:ext cx="184731" cy="264560"/>
    <xdr:sp macro="" textlink="">
      <xdr:nvSpPr>
        <xdr:cNvPr id="2" name="TextBox 1">
          <a:extLst>
            <a:ext uri="{FF2B5EF4-FFF2-40B4-BE49-F238E27FC236}">
              <a16:creationId xmlns:a16="http://schemas.microsoft.com/office/drawing/2014/main" id="{BC4A4E70-4EEB-4373-BEFC-7E4ADFCCC032}"/>
            </a:ext>
          </a:extLst>
        </xdr:cNvPr>
        <xdr:cNvSpPr txBox="1"/>
      </xdr:nvSpPr>
      <xdr:spPr>
        <a:xfrm>
          <a:off x="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66675</xdr:colOff>
      <xdr:row>0</xdr:row>
      <xdr:rowOff>164129</xdr:rowOff>
    </xdr:from>
    <xdr:to>
      <xdr:col>0</xdr:col>
      <xdr:colOff>1932363</xdr:colOff>
      <xdr:row>0</xdr:row>
      <xdr:rowOff>607395</xdr:rowOff>
    </xdr:to>
    <xdr:pic>
      <xdr:nvPicPr>
        <xdr:cNvPr id="3" name="Picture 2">
          <a:extLst>
            <a:ext uri="{FF2B5EF4-FFF2-40B4-BE49-F238E27FC236}">
              <a16:creationId xmlns:a16="http://schemas.microsoft.com/office/drawing/2014/main" id="{EF054032-BA8D-42F4-9E43-12626696CA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6675" y="164129"/>
          <a:ext cx="1865688" cy="4432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51780-264C-451E-A75A-D9FE73C5ABB1}">
  <sheetPr>
    <pageSetUpPr fitToPage="1"/>
  </sheetPr>
  <dimension ref="A1:G27"/>
  <sheetViews>
    <sheetView tabSelected="1" zoomScale="80" zoomScaleNormal="80" workbookViewId="0">
      <selection activeCell="M18" sqref="M18"/>
    </sheetView>
  </sheetViews>
  <sheetFormatPr defaultColWidth="9" defaultRowHeight="24" customHeight="1"/>
  <cols>
    <col min="1" max="1" width="47.69921875" style="16" customWidth="1"/>
    <col min="2" max="2" width="52.19921875" style="17" customWidth="1"/>
    <col min="3" max="3" width="15.59765625" style="18" customWidth="1"/>
    <col min="4" max="4" width="8.09765625" style="18" customWidth="1"/>
    <col min="5" max="5" width="9" style="19" customWidth="1"/>
    <col min="6" max="6" width="8.3984375" style="19" customWidth="1"/>
    <col min="7" max="7" width="21.5" style="1" customWidth="1"/>
    <col min="8" max="8" width="5.5" style="1" customWidth="1"/>
    <col min="9" max="16384" width="9" style="1"/>
  </cols>
  <sheetData>
    <row r="1" spans="1:7" ht="60.75" customHeight="1">
      <c r="A1" s="22"/>
      <c r="B1" s="22"/>
      <c r="C1" s="22"/>
      <c r="D1" s="23"/>
      <c r="E1" s="23"/>
      <c r="F1" s="23"/>
      <c r="G1" s="23"/>
    </row>
    <row r="2" spans="1:7" ht="27" customHeight="1">
      <c r="A2" s="24" t="s">
        <v>0</v>
      </c>
      <c r="B2" s="24"/>
      <c r="C2" s="24"/>
      <c r="D2" s="24"/>
      <c r="E2" s="24"/>
      <c r="F2" s="24"/>
      <c r="G2" s="24"/>
    </row>
    <row r="3" spans="1:7" s="4" customFormat="1" ht="34.5" customHeight="1">
      <c r="A3" s="2" t="s">
        <v>1</v>
      </c>
      <c r="B3" s="2" t="s">
        <v>2</v>
      </c>
      <c r="C3" s="2" t="s">
        <v>3</v>
      </c>
      <c r="D3" s="2" t="s">
        <v>4</v>
      </c>
      <c r="E3" s="2" t="s">
        <v>5</v>
      </c>
      <c r="F3" s="2" t="s">
        <v>6</v>
      </c>
      <c r="G3" s="3" t="s">
        <v>7</v>
      </c>
    </row>
    <row r="4" spans="1:7" s="5" customFormat="1" ht="33.75" customHeight="1">
      <c r="A4" s="25"/>
      <c r="B4" s="25"/>
      <c r="C4" s="25"/>
      <c r="D4" s="25"/>
      <c r="E4" s="25"/>
      <c r="F4" s="25"/>
      <c r="G4" s="26"/>
    </row>
    <row r="5" spans="1:7" s="5" customFormat="1" ht="70.95" customHeight="1">
      <c r="A5" s="20" t="s">
        <v>20</v>
      </c>
      <c r="B5" s="6"/>
      <c r="C5" s="7"/>
      <c r="D5" s="8">
        <v>1</v>
      </c>
      <c r="E5" s="9">
        <v>0</v>
      </c>
      <c r="F5" s="10">
        <f t="shared" ref="F5:F18" si="0">IFERROR(D5*E5,"N/A")</f>
        <v>0</v>
      </c>
      <c r="G5" s="11"/>
    </row>
    <row r="6" spans="1:7" s="5" customFormat="1" ht="92.4" customHeight="1">
      <c r="A6" s="20" t="s">
        <v>8</v>
      </c>
      <c r="B6" s="6"/>
      <c r="C6" s="7"/>
      <c r="D6" s="8">
        <v>1</v>
      </c>
      <c r="E6" s="9">
        <v>0</v>
      </c>
      <c r="F6" s="10">
        <f t="shared" si="0"/>
        <v>0</v>
      </c>
      <c r="G6" s="11"/>
    </row>
    <row r="7" spans="1:7" s="5" customFormat="1" ht="93.6" customHeight="1">
      <c r="A7" s="20" t="s">
        <v>9</v>
      </c>
      <c r="B7" s="6"/>
      <c r="C7" s="7"/>
      <c r="D7" s="8">
        <v>1</v>
      </c>
      <c r="E7" s="9">
        <v>0</v>
      </c>
      <c r="F7" s="10">
        <f t="shared" si="0"/>
        <v>0</v>
      </c>
      <c r="G7" s="11"/>
    </row>
    <row r="8" spans="1:7" s="5" customFormat="1" ht="176.25" customHeight="1">
      <c r="A8" s="20" t="s">
        <v>10</v>
      </c>
      <c r="B8" s="6"/>
      <c r="C8" s="7"/>
      <c r="D8" s="8">
        <v>1</v>
      </c>
      <c r="E8" s="9">
        <v>0</v>
      </c>
      <c r="F8" s="10">
        <f t="shared" si="0"/>
        <v>0</v>
      </c>
      <c r="G8" s="11"/>
    </row>
    <row r="9" spans="1:7" s="5" customFormat="1" ht="73.2" customHeight="1">
      <c r="A9" s="20" t="s">
        <v>11</v>
      </c>
      <c r="B9" s="6"/>
      <c r="C9" s="7"/>
      <c r="D9" s="8">
        <v>1</v>
      </c>
      <c r="E9" s="9">
        <v>0</v>
      </c>
      <c r="F9" s="10">
        <f t="shared" si="0"/>
        <v>0</v>
      </c>
      <c r="G9" s="11"/>
    </row>
    <row r="10" spans="1:7" s="5" customFormat="1" ht="72" customHeight="1">
      <c r="A10" s="20" t="s">
        <v>12</v>
      </c>
      <c r="B10" s="6"/>
      <c r="C10" s="7"/>
      <c r="D10" s="8">
        <v>1</v>
      </c>
      <c r="E10" s="9">
        <v>0</v>
      </c>
      <c r="F10" s="10">
        <f t="shared" si="0"/>
        <v>0</v>
      </c>
      <c r="G10" s="11"/>
    </row>
    <row r="11" spans="1:7" s="5" customFormat="1" ht="81" customHeight="1">
      <c r="A11" s="20" t="s">
        <v>13</v>
      </c>
      <c r="B11" s="6"/>
      <c r="C11" s="7"/>
      <c r="D11" s="8">
        <v>1</v>
      </c>
      <c r="E11" s="9">
        <v>0</v>
      </c>
      <c r="F11" s="10">
        <f t="shared" si="0"/>
        <v>0</v>
      </c>
      <c r="G11" s="11"/>
    </row>
    <row r="12" spans="1:7" s="5" customFormat="1" ht="76.5" customHeight="1">
      <c r="A12" s="21" t="s">
        <v>14</v>
      </c>
      <c r="B12" s="6"/>
      <c r="C12" s="7"/>
      <c r="D12" s="8">
        <v>1</v>
      </c>
      <c r="E12" s="9">
        <v>0</v>
      </c>
      <c r="F12" s="10">
        <f t="shared" si="0"/>
        <v>0</v>
      </c>
      <c r="G12" s="11"/>
    </row>
    <row r="13" spans="1:7" s="5" customFormat="1" ht="85.5" customHeight="1">
      <c r="A13" s="20" t="s">
        <v>21</v>
      </c>
      <c r="B13" s="6"/>
      <c r="C13" s="7"/>
      <c r="D13" s="8">
        <v>1</v>
      </c>
      <c r="E13" s="9">
        <v>0</v>
      </c>
      <c r="F13" s="10">
        <f t="shared" si="0"/>
        <v>0</v>
      </c>
      <c r="G13" s="11"/>
    </row>
    <row r="14" spans="1:7" s="5" customFormat="1" ht="75.75" customHeight="1">
      <c r="A14" s="20" t="s">
        <v>15</v>
      </c>
      <c r="B14" s="6"/>
      <c r="C14" s="7"/>
      <c r="D14" s="8">
        <v>1</v>
      </c>
      <c r="E14" s="9">
        <v>0</v>
      </c>
      <c r="F14" s="10">
        <f t="shared" si="0"/>
        <v>0</v>
      </c>
      <c r="G14" s="11"/>
    </row>
    <row r="15" spans="1:7" s="5" customFormat="1" ht="90" customHeight="1">
      <c r="A15" s="20" t="s">
        <v>16</v>
      </c>
      <c r="B15" s="6"/>
      <c r="C15" s="7"/>
      <c r="D15" s="8">
        <v>1</v>
      </c>
      <c r="E15" s="9">
        <v>0</v>
      </c>
      <c r="F15" s="10">
        <f t="shared" si="0"/>
        <v>0</v>
      </c>
      <c r="G15" s="11"/>
    </row>
    <row r="16" spans="1:7" s="5" customFormat="1" ht="85.5" customHeight="1">
      <c r="A16" s="20" t="s">
        <v>17</v>
      </c>
      <c r="B16" s="6"/>
      <c r="C16" s="7"/>
      <c r="D16" s="8">
        <v>1</v>
      </c>
      <c r="E16" s="9">
        <v>0</v>
      </c>
      <c r="F16" s="10">
        <f t="shared" si="0"/>
        <v>0</v>
      </c>
      <c r="G16" s="11"/>
    </row>
    <row r="17" spans="1:7" s="5" customFormat="1" ht="111" customHeight="1">
      <c r="A17" s="20" t="s">
        <v>18</v>
      </c>
      <c r="B17" s="6"/>
      <c r="C17" s="7"/>
      <c r="D17" s="8">
        <v>1</v>
      </c>
      <c r="E17" s="9">
        <v>0</v>
      </c>
      <c r="F17" s="10">
        <f t="shared" si="0"/>
        <v>0</v>
      </c>
      <c r="G17" s="11"/>
    </row>
    <row r="18" spans="1:7" s="5" customFormat="1" ht="94.5" customHeight="1">
      <c r="A18" s="20" t="s">
        <v>19</v>
      </c>
      <c r="B18" s="12"/>
      <c r="C18" s="7"/>
      <c r="D18" s="8">
        <v>1</v>
      </c>
      <c r="E18" s="9">
        <v>0</v>
      </c>
      <c r="F18" s="10">
        <f t="shared" si="0"/>
        <v>0</v>
      </c>
      <c r="G18" s="11"/>
    </row>
    <row r="19" spans="1:7" s="5" customFormat="1" ht="33.75" customHeight="1">
      <c r="A19" s="27"/>
      <c r="B19" s="27"/>
      <c r="C19" s="28"/>
      <c r="D19" s="13">
        <f>SUM(D5:D18)-SUMIF(E5:E18,"N/A",D5:D18)</f>
        <v>14</v>
      </c>
      <c r="E19" s="13"/>
      <c r="F19" s="14">
        <f>SUM(F5:F18)</f>
        <v>0</v>
      </c>
      <c r="G19" s="15">
        <f>F19/D19</f>
        <v>0</v>
      </c>
    </row>
    <row r="20" spans="1:7" s="5" customFormat="1" ht="33.75" customHeight="1">
      <c r="A20" s="29"/>
      <c r="B20" s="29"/>
      <c r="C20" s="29"/>
      <c r="D20" s="29"/>
      <c r="E20" s="29"/>
      <c r="F20" s="29"/>
      <c r="G20" s="30"/>
    </row>
    <row r="21" spans="1:7" s="5" customFormat="1" ht="48.75" customHeight="1">
      <c r="A21" s="16"/>
      <c r="B21" s="17"/>
      <c r="C21" s="18"/>
      <c r="D21" s="18"/>
      <c r="E21" s="19"/>
      <c r="F21" s="19"/>
      <c r="G21" s="1"/>
    </row>
    <row r="22" spans="1:7" s="5" customFormat="1" ht="110.25" customHeight="1">
      <c r="A22" s="16"/>
      <c r="B22" s="17"/>
      <c r="C22" s="18"/>
      <c r="D22" s="18"/>
      <c r="E22" s="19"/>
      <c r="F22" s="19"/>
      <c r="G22" s="1"/>
    </row>
    <row r="23" spans="1:7" s="5" customFormat="1" ht="60.75" customHeight="1">
      <c r="A23" s="16"/>
      <c r="B23" s="17"/>
      <c r="C23" s="18"/>
      <c r="D23" s="18"/>
      <c r="E23" s="19"/>
      <c r="F23" s="19"/>
      <c r="G23" s="1"/>
    </row>
    <row r="24" spans="1:7" s="5" customFormat="1" ht="189.75" customHeight="1">
      <c r="A24" s="16"/>
      <c r="B24" s="17"/>
      <c r="C24" s="18"/>
      <c r="D24" s="18"/>
      <c r="E24" s="19"/>
      <c r="F24" s="19"/>
      <c r="G24" s="1"/>
    </row>
    <row r="25" spans="1:7" s="5" customFormat="1" ht="14.4">
      <c r="A25" s="16"/>
      <c r="B25" s="17"/>
      <c r="C25" s="18"/>
      <c r="D25" s="18"/>
      <c r="E25" s="19"/>
      <c r="F25" s="19"/>
      <c r="G25" s="1"/>
    </row>
    <row r="26" spans="1:7" s="5" customFormat="1" ht="14.4">
      <c r="A26" s="16"/>
      <c r="B26" s="17"/>
      <c r="C26" s="18"/>
      <c r="D26" s="18"/>
      <c r="E26" s="19"/>
      <c r="F26" s="19"/>
      <c r="G26" s="1"/>
    </row>
    <row r="27" spans="1:7" s="4" customFormat="1" ht="29.25" customHeight="1">
      <c r="A27" s="16"/>
      <c r="B27" s="17"/>
      <c r="C27" s="18"/>
      <c r="D27" s="18"/>
      <c r="E27" s="19"/>
      <c r="F27" s="19"/>
      <c r="G27" s="1"/>
    </row>
  </sheetData>
  <sheetProtection selectLockedCells="1"/>
  <mergeCells count="5">
    <mergeCell ref="A1:G1"/>
    <mergeCell ref="A2:G2"/>
    <mergeCell ref="A4:G4"/>
    <mergeCell ref="A19:C19"/>
    <mergeCell ref="A20:G20"/>
  </mergeCells>
  <dataValidations count="1">
    <dataValidation type="list" allowBlank="1" showInputMessage="1" showErrorMessage="1" sqref="E5:E18" xr:uid="{A3D1D73E-252F-4698-95FF-DF009CC666FC}">
      <formula1>"1,0.5,0,N/A"</formula1>
    </dataValidation>
  </dataValidations>
  <printOptions horizontalCentered="1" verticalCentered="1"/>
  <pageMargins left="0" right="0" top="0" bottom="0" header="0" footer="0"/>
  <pageSetup paperSize="9" scale="83" fitToHeight="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Marwan Siddiq</dc:creator>
  <cp:lastModifiedBy>Nouf Al Rammah</cp:lastModifiedBy>
  <cp:lastPrinted>2023-05-31T08:32:31Z</cp:lastPrinted>
  <dcterms:created xsi:type="dcterms:W3CDTF">2023-05-31T07:51:32Z</dcterms:created>
  <dcterms:modified xsi:type="dcterms:W3CDTF">2025-01-09T07:16:13Z</dcterms:modified>
</cp:coreProperties>
</file>