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D:\Desktop\Today\"/>
    </mc:Choice>
  </mc:AlternateContent>
  <xr:revisionPtr revIDLastSave="0" documentId="8_{5387792F-CD45-4444-8573-39F21B5F24EE}" xr6:coauthVersionLast="47" xr6:coauthVersionMax="47" xr10:uidLastSave="{00000000-0000-0000-0000-000000000000}"/>
  <bookViews>
    <workbookView xWindow="-120" yWindow="-120" windowWidth="20730" windowHeight="11040" activeTab="1" xr2:uid="{00000000-000D-0000-FFFF-FFFF00000000}"/>
  </bookViews>
  <sheets>
    <sheet name="Audit Report" sheetId="4" r:id="rId1"/>
    <sheet name="10002 Checklist" sheetId="3" r:id="rId2"/>
  </sheets>
  <definedNames>
    <definedName name="_xlnm._FilterDatabase" localSheetId="1" hidden="1">'10002 Checklist'!$A$3:$L$202</definedName>
    <definedName name="_xlnm.Print_Area" localSheetId="1">'10002 Checklist'!$A$1:$K$137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4" l="1"/>
  <c r="G21" i="4"/>
  <c r="F21" i="4"/>
  <c r="G17" i="4"/>
  <c r="G16" i="4"/>
  <c r="G15" i="4"/>
  <c r="G14" i="4"/>
  <c r="J137" i="3" l="1"/>
  <c r="H137" i="3"/>
  <c r="J131" i="3"/>
  <c r="H131" i="3"/>
  <c r="J115" i="3"/>
  <c r="H115" i="3"/>
  <c r="J83" i="3"/>
  <c r="H83" i="3"/>
  <c r="J57" i="3"/>
  <c r="H57" i="3"/>
  <c r="J44" i="3"/>
  <c r="H44" i="3"/>
  <c r="K44" i="3" s="1"/>
  <c r="J26" i="3"/>
  <c r="H26" i="3"/>
  <c r="K26" i="3" s="1"/>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59" i="3"/>
  <c r="J60" i="3"/>
  <c r="J61" i="3"/>
  <c r="J62" i="3"/>
  <c r="J63" i="3"/>
  <c r="J64" i="3"/>
  <c r="J65" i="3"/>
  <c r="J66" i="3"/>
  <c r="J67" i="3"/>
  <c r="J68" i="3"/>
  <c r="J69" i="3"/>
  <c r="J70" i="3"/>
  <c r="J71" i="3"/>
  <c r="J72" i="3"/>
  <c r="J73" i="3"/>
  <c r="J74" i="3"/>
  <c r="J75" i="3"/>
  <c r="J76" i="3"/>
  <c r="J77" i="3"/>
  <c r="J78" i="3"/>
  <c r="J79" i="3"/>
  <c r="J80" i="3"/>
  <c r="J81" i="3"/>
  <c r="J82" i="3"/>
  <c r="J46" i="3"/>
  <c r="J47" i="3"/>
  <c r="J48" i="3"/>
  <c r="J49" i="3"/>
  <c r="J50" i="3"/>
  <c r="J51" i="3"/>
  <c r="J52" i="3"/>
  <c r="J53" i="3"/>
  <c r="J54" i="3"/>
  <c r="J55" i="3"/>
  <c r="J56" i="3"/>
  <c r="J28" i="3"/>
  <c r="J29" i="3"/>
  <c r="J30" i="3"/>
  <c r="J31" i="3"/>
  <c r="J32" i="3"/>
  <c r="J33" i="3"/>
  <c r="J34" i="3"/>
  <c r="J35" i="3"/>
  <c r="J36" i="3"/>
  <c r="J37" i="3"/>
  <c r="J38" i="3"/>
  <c r="J39" i="3"/>
  <c r="J40" i="3"/>
  <c r="J41" i="3"/>
  <c r="J42" i="3"/>
  <c r="J43" i="3"/>
  <c r="J6" i="3"/>
  <c r="J7" i="3"/>
  <c r="J8" i="3"/>
  <c r="J9" i="3"/>
  <c r="J10" i="3"/>
  <c r="J11" i="3"/>
  <c r="J12" i="3"/>
  <c r="J13" i="3"/>
  <c r="J14" i="3"/>
  <c r="J15" i="3"/>
  <c r="J16" i="3"/>
  <c r="J17" i="3"/>
  <c r="J18" i="3"/>
  <c r="J19" i="3"/>
  <c r="J20" i="3"/>
  <c r="J21" i="3"/>
  <c r="J22" i="3"/>
  <c r="J23" i="3"/>
  <c r="J24" i="3"/>
  <c r="J25" i="3"/>
  <c r="J136" i="3"/>
  <c r="J135" i="3"/>
  <c r="J134" i="3"/>
  <c r="J130" i="3"/>
  <c r="J129" i="3"/>
  <c r="J128" i="3"/>
  <c r="J127" i="3"/>
  <c r="J126" i="3"/>
  <c r="J125" i="3"/>
  <c r="J124" i="3"/>
  <c r="J123" i="3"/>
  <c r="J122" i="3"/>
  <c r="J121" i="3"/>
  <c r="J120" i="3"/>
  <c r="J119" i="3"/>
  <c r="J118" i="3"/>
  <c r="J117" i="3"/>
  <c r="J84" i="3"/>
  <c r="J58" i="3"/>
  <c r="J45" i="3"/>
  <c r="J27" i="3"/>
  <c r="J5" i="3"/>
  <c r="K57" i="3" l="1"/>
  <c r="K137" i="3"/>
  <c r="K115" i="3"/>
  <c r="K131" i="3"/>
  <c r="K8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G5" authorId="0" shapeId="0" xr:uid="{4F65F524-F38B-4C23-8C13-8EA1CDE88DB9}">
      <text>
        <r>
          <rPr>
            <b/>
            <sz val="9"/>
            <color indexed="81"/>
            <rFont val="Tahoma"/>
            <family val="2"/>
          </rPr>
          <t>Document Check
Observation
System Check
Employee Interview
(Multiple means can be written)</t>
        </r>
      </text>
    </comment>
    <comment ref="G6" authorId="0" shapeId="0" xr:uid="{1379A17B-62BD-48DF-A70D-FCD6EDFA9F0B}">
      <text>
        <r>
          <rPr>
            <b/>
            <sz val="9"/>
            <color indexed="81"/>
            <rFont val="Tahoma"/>
            <family val="2"/>
          </rPr>
          <t>Document Check
Observation
System Check
Employee Interview
(Multiple means can be written)</t>
        </r>
      </text>
    </comment>
    <comment ref="G7" authorId="0" shapeId="0" xr:uid="{9D1CCD2A-1A96-40C5-98F1-D81157C19F0F}">
      <text>
        <r>
          <rPr>
            <b/>
            <sz val="9"/>
            <color indexed="81"/>
            <rFont val="Tahoma"/>
            <family val="2"/>
          </rPr>
          <t>Document Check
Observation
System Check
Employee Interview
(Multiple means can be written)</t>
        </r>
      </text>
    </comment>
    <comment ref="G9" authorId="0" shapeId="0" xr:uid="{E5700142-B77A-43D5-A68C-D31A5A85A163}">
      <text>
        <r>
          <rPr>
            <b/>
            <sz val="9"/>
            <color indexed="81"/>
            <rFont val="Tahoma"/>
            <family val="2"/>
          </rPr>
          <t>Document Check
Observation
System Check
Employee Interview
(Multiple means can be written)</t>
        </r>
      </text>
    </comment>
    <comment ref="G17" authorId="0" shapeId="0" xr:uid="{BD121A26-BD2B-4327-9445-26E6F4EC4980}">
      <text>
        <r>
          <rPr>
            <b/>
            <sz val="9"/>
            <color indexed="81"/>
            <rFont val="Tahoma"/>
            <family val="2"/>
          </rPr>
          <t>Document Check
Observation
System Check
Employee Interview
(Multiple means can be written)</t>
        </r>
      </text>
    </comment>
    <comment ref="G22" authorId="0" shapeId="0" xr:uid="{87193EEC-7C80-4C80-BBCF-E359CF51C2B0}">
      <text>
        <r>
          <rPr>
            <b/>
            <sz val="9"/>
            <color indexed="81"/>
            <rFont val="Tahoma"/>
            <family val="2"/>
          </rPr>
          <t>Document Check
Observation
System Check
Employee Interview
(Multiple means can be written)</t>
        </r>
      </text>
    </comment>
    <comment ref="G27" authorId="0" shapeId="0" xr:uid="{6A4B5C2B-BCEF-4EAA-A53A-3E682BBB56D5}">
      <text>
        <r>
          <rPr>
            <b/>
            <sz val="9"/>
            <color indexed="81"/>
            <rFont val="Tahoma"/>
            <family val="2"/>
          </rPr>
          <t>Document Check
Observation
System Check
Employee Interview
(Multiple means can be written)</t>
        </r>
      </text>
    </comment>
    <comment ref="G31" authorId="0" shapeId="0" xr:uid="{5678AAF1-75EB-4D17-AE13-618B2C9C6008}">
      <text>
        <r>
          <rPr>
            <b/>
            <sz val="9"/>
            <color indexed="81"/>
            <rFont val="Tahoma"/>
            <family val="2"/>
          </rPr>
          <t>Document Check
Observation
System Check
Employee Interview
(Multiple means can be written)</t>
        </r>
      </text>
    </comment>
    <comment ref="G33" authorId="0" shapeId="0" xr:uid="{F9E16623-CCD3-4009-8F79-AF3EB9B1FFCA}">
      <text>
        <r>
          <rPr>
            <b/>
            <sz val="9"/>
            <color indexed="81"/>
            <rFont val="Tahoma"/>
            <family val="2"/>
          </rPr>
          <t>Document Check
Observation
System Check
Employee Interview
(Multiple means can be written)</t>
        </r>
      </text>
    </comment>
    <comment ref="G45" authorId="0" shapeId="0" xr:uid="{B0522736-DF57-4C35-BF29-90C825ED3D7E}">
      <text>
        <r>
          <rPr>
            <b/>
            <sz val="9"/>
            <color indexed="81"/>
            <rFont val="Tahoma"/>
            <family val="2"/>
          </rPr>
          <t>Document Check
Observation
System Check
Employee Interview
(Multiple means can be written)</t>
        </r>
      </text>
    </comment>
    <comment ref="G46" authorId="0" shapeId="0" xr:uid="{4D8EFD05-2875-487E-AB50-8642891EBF63}">
      <text>
        <r>
          <rPr>
            <b/>
            <sz val="9"/>
            <color indexed="81"/>
            <rFont val="Tahoma"/>
            <family val="2"/>
          </rPr>
          <t>Document Check
Observation
System Check
Employee Interview
(Multiple means can be written)</t>
        </r>
      </text>
    </comment>
    <comment ref="G47" authorId="0" shapeId="0" xr:uid="{9B5428F8-1EE4-442E-97EA-CBCE0BC2692D}">
      <text>
        <r>
          <rPr>
            <b/>
            <sz val="9"/>
            <color indexed="81"/>
            <rFont val="Tahoma"/>
            <family val="2"/>
          </rPr>
          <t>Document Check
Observation
System Check
Employee Interview
(Multiple means can be written)</t>
        </r>
      </text>
    </comment>
    <comment ref="G48" authorId="0" shapeId="0" xr:uid="{66E972DE-16C4-4405-A619-BF633052454E}">
      <text>
        <r>
          <rPr>
            <b/>
            <sz val="9"/>
            <color indexed="81"/>
            <rFont val="Tahoma"/>
            <family val="2"/>
          </rPr>
          <t>Document Check
Observation
System Check
Employee Interview
(Multiple means can be written)</t>
        </r>
      </text>
    </comment>
    <comment ref="G49" authorId="0" shapeId="0" xr:uid="{1F2F71B9-BF65-47A1-BF63-35059943002A}">
      <text>
        <r>
          <rPr>
            <b/>
            <sz val="9"/>
            <color indexed="81"/>
            <rFont val="Tahoma"/>
            <family val="2"/>
          </rPr>
          <t>Document Check
Observation
System Check
Employee Interview
(Multiple means can be written)</t>
        </r>
      </text>
    </comment>
    <comment ref="G50" authorId="0" shapeId="0" xr:uid="{03125BE2-8AC4-4744-8B4E-7B079AA3A092}">
      <text>
        <r>
          <rPr>
            <b/>
            <sz val="9"/>
            <color indexed="81"/>
            <rFont val="Tahoma"/>
            <family val="2"/>
          </rPr>
          <t>Document Check
Observation
System Check
Employee Interview
(Multiple means can be written)</t>
        </r>
      </text>
    </comment>
    <comment ref="G58" authorId="0" shapeId="0" xr:uid="{662AC5E1-DFA4-4B6F-8147-1327DEAA7298}">
      <text>
        <r>
          <rPr>
            <b/>
            <sz val="9"/>
            <color indexed="81"/>
            <rFont val="Tahoma"/>
            <family val="2"/>
          </rPr>
          <t>Document Check
Observation
System Check
Employee Interview
(Multiple means can be written)</t>
        </r>
      </text>
    </comment>
    <comment ref="G59" authorId="0" shapeId="0" xr:uid="{6365613A-7843-4675-BDC6-978D413D2651}">
      <text>
        <r>
          <rPr>
            <b/>
            <sz val="9"/>
            <color indexed="81"/>
            <rFont val="Tahoma"/>
            <family val="2"/>
          </rPr>
          <t>Document Check
Observation
System Check
Employee Interview
(Multiple means can be written)</t>
        </r>
      </text>
    </comment>
    <comment ref="G60" authorId="0" shapeId="0" xr:uid="{35975B80-232F-42A8-984B-E0E70AE5D95D}">
      <text>
        <r>
          <rPr>
            <b/>
            <sz val="9"/>
            <color indexed="81"/>
            <rFont val="Tahoma"/>
            <family val="2"/>
          </rPr>
          <t>Document Check
Observation
System Check
Employee Interview
(Multiple means can be written)</t>
        </r>
      </text>
    </comment>
    <comment ref="G62" authorId="0" shapeId="0" xr:uid="{F1FA13A2-B1B8-4FEF-B22F-43D3D3DC6561}">
      <text>
        <r>
          <rPr>
            <b/>
            <sz val="9"/>
            <color indexed="81"/>
            <rFont val="Tahoma"/>
            <family val="2"/>
          </rPr>
          <t>Document Check
Observation
System Check
Employee Interview
(Multiple means can be written)</t>
        </r>
      </text>
    </comment>
    <comment ref="G63" authorId="0" shapeId="0" xr:uid="{2EE6C440-5CF5-494C-9901-993967D9B478}">
      <text>
        <r>
          <rPr>
            <b/>
            <sz val="9"/>
            <color indexed="81"/>
            <rFont val="Tahoma"/>
            <family val="2"/>
          </rPr>
          <t>Document Check
Observation
System Check
Employee Interview
(Multiple means can be written)</t>
        </r>
      </text>
    </comment>
    <comment ref="G65" authorId="0" shapeId="0" xr:uid="{9C3843C4-53F6-4692-96F9-05C04C9E30BB}">
      <text>
        <r>
          <rPr>
            <b/>
            <sz val="9"/>
            <color indexed="81"/>
            <rFont val="Tahoma"/>
            <family val="2"/>
          </rPr>
          <t>Document Check
Observation
System Check
Employee Interview
(Multiple means can be written)</t>
        </r>
      </text>
    </comment>
    <comment ref="G66" authorId="0" shapeId="0" xr:uid="{7A7165F8-A11B-4FED-8AFC-63F4B16BF765}">
      <text>
        <r>
          <rPr>
            <b/>
            <sz val="9"/>
            <color indexed="81"/>
            <rFont val="Tahoma"/>
            <family val="2"/>
          </rPr>
          <t>Document Check
Observation
System Check
Employee Interview
(Multiple means can be written)</t>
        </r>
      </text>
    </comment>
    <comment ref="G68" authorId="0" shapeId="0" xr:uid="{BD35DDAC-46CF-4317-9E2B-9CDDB949FA98}">
      <text>
        <r>
          <rPr>
            <b/>
            <sz val="9"/>
            <color indexed="81"/>
            <rFont val="Tahoma"/>
            <family val="2"/>
          </rPr>
          <t>Document Check
Observation
System Check
Employee Interview
(Multiple means can be written)</t>
        </r>
      </text>
    </comment>
    <comment ref="G69" authorId="0" shapeId="0" xr:uid="{D3C39748-DD11-4F7D-BAA4-DF2D977AB6C8}">
      <text>
        <r>
          <rPr>
            <b/>
            <sz val="9"/>
            <color indexed="81"/>
            <rFont val="Tahoma"/>
            <family val="2"/>
          </rPr>
          <t>Document Check
Observation
System Check
Employee Interview
(Multiple means can be written)</t>
        </r>
      </text>
    </comment>
    <comment ref="G71" authorId="0" shapeId="0" xr:uid="{0B001671-8C40-4618-AEF8-1BC14BA41C75}">
      <text>
        <r>
          <rPr>
            <b/>
            <sz val="9"/>
            <color indexed="81"/>
            <rFont val="Tahoma"/>
            <family val="2"/>
          </rPr>
          <t>Document Check
Observation
System Check
Employee Interview
(Multiple means can be written)</t>
        </r>
      </text>
    </comment>
    <comment ref="G72" authorId="0" shapeId="0" xr:uid="{945F6EBF-852A-4658-81BB-3E3ACE8171E5}">
      <text>
        <r>
          <rPr>
            <b/>
            <sz val="9"/>
            <color indexed="81"/>
            <rFont val="Tahoma"/>
            <family val="2"/>
          </rPr>
          <t>Document Check
Observation
System Check
Employee Interview
(Multiple means can be written)</t>
        </r>
      </text>
    </comment>
    <comment ref="G79" authorId="0" shapeId="0" xr:uid="{FA2CF3B1-3C94-4FC1-95EA-3FDB2D30C866}">
      <text>
        <r>
          <rPr>
            <b/>
            <sz val="9"/>
            <color indexed="81"/>
            <rFont val="Tahoma"/>
            <family val="2"/>
          </rPr>
          <t>Document Check
Observation
System Check
Employee Interview
(Multiple means can be written)</t>
        </r>
      </text>
    </comment>
    <comment ref="G80" authorId="0" shapeId="0" xr:uid="{9077FB69-3266-4649-A8EB-5A0E137D0E31}">
      <text>
        <r>
          <rPr>
            <b/>
            <sz val="9"/>
            <color indexed="81"/>
            <rFont val="Tahoma"/>
            <family val="2"/>
          </rPr>
          <t>Document Check
Observation
System Check
Employee Interview
(Multiple means can be written)</t>
        </r>
      </text>
    </comment>
    <comment ref="G84" authorId="0" shapeId="0" xr:uid="{738CB8E1-6883-4631-8511-E900E31BD4C0}">
      <text>
        <r>
          <rPr>
            <b/>
            <sz val="9"/>
            <color indexed="81"/>
            <rFont val="Tahoma"/>
            <family val="2"/>
          </rPr>
          <t>Document Check
Observation
System Check
Employee Interview
(Multiple means can be written)</t>
        </r>
      </text>
    </comment>
    <comment ref="G86" authorId="0" shapeId="0" xr:uid="{486BA725-C33E-4FA6-B676-544A78DB869C}">
      <text>
        <r>
          <rPr>
            <b/>
            <sz val="9"/>
            <color indexed="81"/>
            <rFont val="Tahoma"/>
            <family val="2"/>
          </rPr>
          <t>Document Check
Observation
System Check
Employee Interview
(Multiple means can be written)</t>
        </r>
      </text>
    </comment>
    <comment ref="G89" authorId="0" shapeId="0" xr:uid="{1D35E724-A0DF-4033-BBDD-36847C15C2A8}">
      <text>
        <r>
          <rPr>
            <b/>
            <sz val="9"/>
            <color indexed="81"/>
            <rFont val="Tahoma"/>
            <family val="2"/>
          </rPr>
          <t>Document Check
Observation
System Check
Employee Interview
(Multiple means can be written)</t>
        </r>
      </text>
    </comment>
    <comment ref="G91" authorId="0" shapeId="0" xr:uid="{B24ED31F-D168-401B-B7DC-9C00C18CA183}">
      <text>
        <r>
          <rPr>
            <b/>
            <sz val="9"/>
            <color indexed="81"/>
            <rFont val="Tahoma"/>
            <family val="2"/>
          </rPr>
          <t>Document Check
Observation
System Check
Employee Interview
(Multiple means can be written)</t>
        </r>
      </text>
    </comment>
    <comment ref="G93" authorId="0" shapeId="0" xr:uid="{EBA2F7F3-153D-4AAF-8AEF-8522E8DF53DA}">
      <text>
        <r>
          <rPr>
            <b/>
            <sz val="9"/>
            <color indexed="81"/>
            <rFont val="Tahoma"/>
            <family val="2"/>
          </rPr>
          <t>Document Check
Observation
System Check
Employee Interview
(Multiple means can be written)</t>
        </r>
      </text>
    </comment>
    <comment ref="G95" authorId="0" shapeId="0" xr:uid="{592F43C3-D501-4E7C-BE21-05723517536C}">
      <text>
        <r>
          <rPr>
            <b/>
            <sz val="9"/>
            <color indexed="81"/>
            <rFont val="Tahoma"/>
            <family val="2"/>
          </rPr>
          <t>Document Check
Observation
System Check
Employee Interview
(Multiple means can be written)</t>
        </r>
      </text>
    </comment>
    <comment ref="G96" authorId="0" shapeId="0" xr:uid="{CCF0668D-8B02-4A5E-84F6-8257D7C7D693}">
      <text>
        <r>
          <rPr>
            <b/>
            <sz val="9"/>
            <color indexed="81"/>
            <rFont val="Tahoma"/>
            <family val="2"/>
          </rPr>
          <t>Document Check
Observation
System Check
Employee Interview
(Multiple means can be written)</t>
        </r>
      </text>
    </comment>
    <comment ref="G98" authorId="0" shapeId="0" xr:uid="{E6565088-550E-41C2-B40E-1B385A523DBB}">
      <text>
        <r>
          <rPr>
            <b/>
            <sz val="9"/>
            <color indexed="81"/>
            <rFont val="Tahoma"/>
            <family val="2"/>
          </rPr>
          <t>Document Check
Observation
System Check
Employee Interview
(Multiple means can be written)</t>
        </r>
      </text>
    </comment>
    <comment ref="G99" authorId="0" shapeId="0" xr:uid="{7533683F-380F-4535-ACB4-B3D465BCC951}">
      <text>
        <r>
          <rPr>
            <b/>
            <sz val="9"/>
            <color indexed="81"/>
            <rFont val="Tahoma"/>
            <family val="2"/>
          </rPr>
          <t>Document Check
Observation
System Check
Employee Interview
(Multiple means can be written)</t>
        </r>
      </text>
    </comment>
    <comment ref="G100" authorId="0" shapeId="0" xr:uid="{E35715C1-3BB7-4417-9A98-62DF8CBA1EEA}">
      <text>
        <r>
          <rPr>
            <b/>
            <sz val="9"/>
            <color indexed="81"/>
            <rFont val="Tahoma"/>
            <family val="2"/>
          </rPr>
          <t>Document Check
Observation
System Check
Employee Interview
(Multiple means can be written)</t>
        </r>
      </text>
    </comment>
    <comment ref="G101" authorId="0" shapeId="0" xr:uid="{6F3DC517-3AB5-4245-92E8-2CBBCAE7B75E}">
      <text>
        <r>
          <rPr>
            <b/>
            <sz val="9"/>
            <color indexed="81"/>
            <rFont val="Tahoma"/>
            <family val="2"/>
          </rPr>
          <t>Document Check
Observation
System Check
Employee Interview
(Multiple means can be written)</t>
        </r>
      </text>
    </comment>
    <comment ref="G102" authorId="0" shapeId="0" xr:uid="{D1A44D8D-3C53-4ECB-882E-5361BA728AFF}">
      <text>
        <r>
          <rPr>
            <b/>
            <sz val="9"/>
            <color indexed="81"/>
            <rFont val="Tahoma"/>
            <family val="2"/>
          </rPr>
          <t>Document Check
Observation
System Check
Employee Interview
(Multiple means can be written)</t>
        </r>
      </text>
    </comment>
    <comment ref="G103" authorId="0" shapeId="0" xr:uid="{5F8D0776-11FE-41FD-8CF9-718500FEFF2F}">
      <text>
        <r>
          <rPr>
            <b/>
            <sz val="9"/>
            <color indexed="81"/>
            <rFont val="Tahoma"/>
            <family val="2"/>
          </rPr>
          <t>Document Check
Observation
System Check
Employee Interview
(Multiple means can be written)</t>
        </r>
      </text>
    </comment>
    <comment ref="G104" authorId="0" shapeId="0" xr:uid="{136D682F-917B-4844-8C09-CC7811D043B0}">
      <text>
        <r>
          <rPr>
            <b/>
            <sz val="9"/>
            <color indexed="81"/>
            <rFont val="Tahoma"/>
            <family val="2"/>
          </rPr>
          <t>Document Check
Observation
System Check
Employee Interview
(Multiple means can be written)</t>
        </r>
      </text>
    </comment>
    <comment ref="G105" authorId="0" shapeId="0" xr:uid="{60CB226A-1BD6-4ED8-B9D4-1E3367C91495}">
      <text>
        <r>
          <rPr>
            <b/>
            <sz val="9"/>
            <color indexed="81"/>
            <rFont val="Tahoma"/>
            <family val="2"/>
          </rPr>
          <t>Document Check
Observation
System Check
Employee Interview
(Multiple means can be written)</t>
        </r>
      </text>
    </comment>
    <comment ref="G106" authorId="0" shapeId="0" xr:uid="{C2490C45-3D7B-4E50-90FC-05F3A801EC29}">
      <text>
        <r>
          <rPr>
            <b/>
            <sz val="9"/>
            <color indexed="81"/>
            <rFont val="Tahoma"/>
            <family val="2"/>
          </rPr>
          <t>Document Check
Observation
System Check
Employee Interview
(Multiple means can be written)</t>
        </r>
      </text>
    </comment>
    <comment ref="G107" authorId="0" shapeId="0" xr:uid="{7ABD8B76-6823-4FF6-A4DB-9F2B0690D9EF}">
      <text>
        <r>
          <rPr>
            <b/>
            <sz val="9"/>
            <color indexed="81"/>
            <rFont val="Tahoma"/>
            <family val="2"/>
          </rPr>
          <t>Document Check
Observation
System Check
Employee Interview
(Multiple means can be written)</t>
        </r>
      </text>
    </comment>
    <comment ref="G108" authorId="0" shapeId="0" xr:uid="{8881E960-430A-4806-9611-4C50825CF419}">
      <text>
        <r>
          <rPr>
            <b/>
            <sz val="9"/>
            <color indexed="81"/>
            <rFont val="Tahoma"/>
            <family val="2"/>
          </rPr>
          <t>Document Check
Observation
System Check
Employee Interview
(Multiple means can be written)</t>
        </r>
      </text>
    </comment>
    <comment ref="G109" authorId="0" shapeId="0" xr:uid="{225C5977-94EE-4DAD-85E2-8900DC3C642E}">
      <text>
        <r>
          <rPr>
            <b/>
            <sz val="9"/>
            <color indexed="81"/>
            <rFont val="Tahoma"/>
            <family val="2"/>
          </rPr>
          <t>Document Check
Observation
System Check
Employee Interview
(Multiple means can be written)</t>
        </r>
      </text>
    </comment>
    <comment ref="G110" authorId="0" shapeId="0" xr:uid="{DA27B9ED-FEA4-40F7-83B4-5A5A743D88F8}">
      <text>
        <r>
          <rPr>
            <b/>
            <sz val="9"/>
            <color indexed="81"/>
            <rFont val="Tahoma"/>
            <family val="2"/>
          </rPr>
          <t>Document Check
Observation
System Check
Employee Interview
(Multiple means can be written)</t>
        </r>
      </text>
    </comment>
    <comment ref="G111" authorId="0" shapeId="0" xr:uid="{F93F3F91-AC9B-4C60-BEBF-11743E44B5F3}">
      <text>
        <r>
          <rPr>
            <b/>
            <sz val="9"/>
            <color indexed="81"/>
            <rFont val="Tahoma"/>
            <family val="2"/>
          </rPr>
          <t>Document Check
Observation
System Check
Employee Interview
(Multiple means can be written)</t>
        </r>
      </text>
    </comment>
    <comment ref="G112" authorId="0" shapeId="0" xr:uid="{1205BB01-C6C4-4CE5-8F65-398240C86730}">
      <text>
        <r>
          <rPr>
            <b/>
            <sz val="9"/>
            <color indexed="81"/>
            <rFont val="Tahoma"/>
            <family val="2"/>
          </rPr>
          <t>Document Check
Observation
System Check
Employee Interview
(Multiple means can be written)</t>
        </r>
      </text>
    </comment>
    <comment ref="G113" authorId="0" shapeId="0" xr:uid="{B25B56A9-F61A-45EF-A623-3777664D20CA}">
      <text>
        <r>
          <rPr>
            <b/>
            <sz val="9"/>
            <color indexed="81"/>
            <rFont val="Tahoma"/>
            <family val="2"/>
          </rPr>
          <t>Document Check
Observation
System Check
Employee Interview
(Multiple means can be written)</t>
        </r>
      </text>
    </comment>
    <comment ref="G114" authorId="0" shapeId="0" xr:uid="{F3F7DDB7-BD3E-46D9-8A68-9CEB9BCF137A}">
      <text>
        <r>
          <rPr>
            <b/>
            <sz val="9"/>
            <color indexed="81"/>
            <rFont val="Tahoma"/>
            <family val="2"/>
          </rPr>
          <t>Document Check
Observation
System Check
Employee Interview
(Multiple means can be written)</t>
        </r>
      </text>
    </comment>
    <comment ref="G117" authorId="0" shapeId="0" xr:uid="{26794E11-4278-470A-81F9-69F6ED2837D5}">
      <text>
        <r>
          <rPr>
            <b/>
            <sz val="9"/>
            <color indexed="81"/>
            <rFont val="Tahoma"/>
            <family val="2"/>
          </rPr>
          <t>Document Check
Observation
System Check
Employee Interview
(Multiple means can be written)</t>
        </r>
      </text>
    </comment>
    <comment ref="G118" authorId="0" shapeId="0" xr:uid="{07EF4163-1EFD-4F45-A7B8-896DA1A8B877}">
      <text>
        <r>
          <rPr>
            <b/>
            <sz val="9"/>
            <color indexed="81"/>
            <rFont val="Tahoma"/>
            <family val="2"/>
          </rPr>
          <t>Document Check
Observation
System Check
Employee Interview
(Multiple means can be written)</t>
        </r>
      </text>
    </comment>
    <comment ref="G119" authorId="0" shapeId="0" xr:uid="{835E8FA6-783A-4259-ADCB-00D184BA46BD}">
      <text>
        <r>
          <rPr>
            <b/>
            <sz val="9"/>
            <color indexed="81"/>
            <rFont val="Tahoma"/>
            <family val="2"/>
          </rPr>
          <t>Document Check
Observation
System Check
Employee Interview
(Multiple means can be written)</t>
        </r>
      </text>
    </comment>
    <comment ref="G120" authorId="0" shapeId="0" xr:uid="{820E3E99-F076-43DB-B346-33ACF8CEC3E6}">
      <text>
        <r>
          <rPr>
            <b/>
            <sz val="9"/>
            <color indexed="81"/>
            <rFont val="Tahoma"/>
            <family val="2"/>
          </rPr>
          <t>Document Check
Observation
System Check
Employee Interview
(Multiple means can be written)</t>
        </r>
      </text>
    </comment>
    <comment ref="G121" authorId="0" shapeId="0" xr:uid="{19B13E7D-3039-4B32-B3C0-89593849908D}">
      <text>
        <r>
          <rPr>
            <b/>
            <sz val="9"/>
            <color indexed="81"/>
            <rFont val="Tahoma"/>
            <family val="2"/>
          </rPr>
          <t>Document Check
Observation
System Check
Employee Interview
(Multiple means can be written)</t>
        </r>
      </text>
    </comment>
    <comment ref="G122" authorId="0" shapeId="0" xr:uid="{95376551-2F4E-4305-B3E9-104BE7843DA4}">
      <text>
        <r>
          <rPr>
            <b/>
            <sz val="9"/>
            <color indexed="81"/>
            <rFont val="Tahoma"/>
            <family val="2"/>
          </rPr>
          <t>Document Check
Observation
System Check
Employee Interview
(Multiple means can be written)</t>
        </r>
      </text>
    </comment>
    <comment ref="G123" authorId="0" shapeId="0" xr:uid="{B98602F5-6AFA-47B9-A56E-FE6268A9FD84}">
      <text>
        <r>
          <rPr>
            <b/>
            <sz val="9"/>
            <color indexed="81"/>
            <rFont val="Tahoma"/>
            <family val="2"/>
          </rPr>
          <t>Document Check
Observation
System Check
Employee Interview
(Multiple means can be written)</t>
        </r>
      </text>
    </comment>
    <comment ref="G124" authorId="0" shapeId="0" xr:uid="{83C4FAB0-7BDC-4813-88B5-9C4AC64C2C7D}">
      <text>
        <r>
          <rPr>
            <b/>
            <sz val="9"/>
            <color indexed="81"/>
            <rFont val="Tahoma"/>
            <family val="2"/>
          </rPr>
          <t>Document Check
Observation
System Check
Employee Interview
(Multiple means can be written)</t>
        </r>
      </text>
    </comment>
    <comment ref="G125" authorId="0" shapeId="0" xr:uid="{5F84EACA-895F-42F2-82E9-159A307CD3F6}">
      <text>
        <r>
          <rPr>
            <b/>
            <sz val="9"/>
            <color indexed="81"/>
            <rFont val="Tahoma"/>
            <family val="2"/>
          </rPr>
          <t>Document Check
Observation
System Check
Employee Interview
(Multiple means can be written)</t>
        </r>
      </text>
    </comment>
    <comment ref="G126" authorId="0" shapeId="0" xr:uid="{BF1D4922-56BB-4D1F-B97A-4CD115369612}">
      <text>
        <r>
          <rPr>
            <b/>
            <sz val="9"/>
            <color indexed="81"/>
            <rFont val="Tahoma"/>
            <family val="2"/>
          </rPr>
          <t>Document Check
Observation
System Check
Employee Interview
(Multiple means can be written)</t>
        </r>
      </text>
    </comment>
    <comment ref="G127" authorId="0" shapeId="0" xr:uid="{65E24DCF-0C09-492F-92FD-43D0347E4572}">
      <text>
        <r>
          <rPr>
            <b/>
            <sz val="9"/>
            <color indexed="81"/>
            <rFont val="Tahoma"/>
            <family val="2"/>
          </rPr>
          <t>Document Check
Observation
System Check
Employee Interview
(Multiple means can be written)</t>
        </r>
      </text>
    </comment>
    <comment ref="G128" authorId="0" shapeId="0" xr:uid="{063039A3-7E6D-4863-A7A7-18E9971FBEEC}">
      <text>
        <r>
          <rPr>
            <b/>
            <sz val="9"/>
            <color indexed="81"/>
            <rFont val="Tahoma"/>
            <family val="2"/>
          </rPr>
          <t>Document Check
Observation
System Check
Employee Interview
(Multiple means can be written)</t>
        </r>
      </text>
    </comment>
    <comment ref="G129" authorId="0" shapeId="0" xr:uid="{0E1BF6ED-C6D6-403F-AA49-1542C5A3E101}">
      <text>
        <r>
          <rPr>
            <b/>
            <sz val="9"/>
            <color indexed="81"/>
            <rFont val="Tahoma"/>
            <family val="2"/>
          </rPr>
          <t>Document Check
Observation
System Check
Employee Interview
(Multiple means can be written)</t>
        </r>
      </text>
    </comment>
    <comment ref="G130" authorId="0" shapeId="0" xr:uid="{11C1B8CF-53FC-4AE7-820A-BD4BED514BC2}">
      <text>
        <r>
          <rPr>
            <b/>
            <sz val="9"/>
            <color indexed="81"/>
            <rFont val="Tahoma"/>
            <family val="2"/>
          </rPr>
          <t>Document Check
Observation
System Check
Employee Interview
(Multiple means can be written)</t>
        </r>
      </text>
    </comment>
    <comment ref="G134" authorId="0" shapeId="0" xr:uid="{74FE42BA-87B6-4BDF-A9E2-F0878317F134}">
      <text>
        <r>
          <rPr>
            <b/>
            <sz val="9"/>
            <color indexed="81"/>
            <rFont val="Tahoma"/>
            <family val="2"/>
          </rPr>
          <t>Document Check
Observation
System Check
Employee Interview
(Multiple means can be written)</t>
        </r>
      </text>
    </comment>
    <comment ref="G135" authorId="0" shapeId="0" xr:uid="{6D91C38A-D735-4CB7-BACE-57DE1BE6DDAF}">
      <text>
        <r>
          <rPr>
            <b/>
            <sz val="9"/>
            <color indexed="81"/>
            <rFont val="Tahoma"/>
            <family val="2"/>
          </rPr>
          <t>Document Check
Observation
System Check
Employee Interview
(Multiple means can be written)</t>
        </r>
      </text>
    </comment>
    <comment ref="G136" authorId="0" shapeId="0" xr:uid="{629188C7-E27E-4C29-AD77-D77472DFE117}">
      <text>
        <r>
          <rPr>
            <b/>
            <sz val="9"/>
            <color indexed="81"/>
            <rFont val="Tahoma"/>
            <family val="2"/>
          </rPr>
          <t>Document Check
Observation
System Check
Employee Interview
(Multiple means can be written)</t>
        </r>
      </text>
    </comment>
  </commentList>
</comments>
</file>

<file path=xl/sharedStrings.xml><?xml version="1.0" encoding="utf-8"?>
<sst xmlns="http://schemas.openxmlformats.org/spreadsheetml/2006/main" count="282" uniqueCount="263">
  <si>
    <t>No</t>
  </si>
  <si>
    <t>Audit Modules</t>
  </si>
  <si>
    <t>Risk</t>
  </si>
  <si>
    <t>Others/Audit History</t>
  </si>
  <si>
    <t>Department Name</t>
  </si>
  <si>
    <t>Auditee Name</t>
  </si>
  <si>
    <t>Auditor Name</t>
  </si>
  <si>
    <t>Audit Criteria</t>
  </si>
  <si>
    <t>...(Add more Observations)</t>
  </si>
  <si>
    <t>Auditors Signature</t>
  </si>
  <si>
    <t>Auditee Signature</t>
  </si>
  <si>
    <t>Distribution List</t>
  </si>
  <si>
    <t>Total</t>
  </si>
  <si>
    <t>Audit Date</t>
  </si>
  <si>
    <t>All issued CAPA (Corrective &amp; Preventative actions)  should be closed within 7 days and NC to be finalized &amp; cleared within 30 days for auditor verification with evidence.</t>
  </si>
  <si>
    <t>Rating</t>
  </si>
  <si>
    <t>Details Of Observations:</t>
  </si>
  <si>
    <t>Key Highlights For Management:</t>
  </si>
  <si>
    <t>Auditee Name / Emp #</t>
  </si>
  <si>
    <t>...(Add more non-compliance)</t>
  </si>
  <si>
    <t xml:space="preserve">Audit Findings Agreed:  </t>
  </si>
  <si>
    <t xml:space="preserve">Base Score </t>
  </si>
  <si>
    <t xml:space="preserve">Achieved Score </t>
  </si>
  <si>
    <t xml:space="preserve">Audit Result </t>
  </si>
  <si>
    <t>CONFIDENTIAL</t>
  </si>
  <si>
    <t>Guiding Principles</t>
  </si>
  <si>
    <t>Complaint Handling Framework</t>
  </si>
  <si>
    <t>Planning &amp; Design</t>
  </si>
  <si>
    <t>Operation of Complaint Handling process</t>
  </si>
  <si>
    <t>Maintenance &amp; Improvement</t>
  </si>
  <si>
    <t>Scoring rules: 1, fully compliant; 0.5, partially compliant; 0, noncompliant; N/A, not applicable.</t>
  </si>
  <si>
    <t>Effected Clauses</t>
  </si>
  <si>
    <t>Clause No.</t>
  </si>
  <si>
    <t>Key Point for Audit</t>
  </si>
  <si>
    <t xml:space="preserve">Objective Evidence/ Source of Evidence </t>
  </si>
  <si>
    <t>Audit Means</t>
  </si>
  <si>
    <t>Base Score</t>
  </si>
  <si>
    <t>Audit Score</t>
  </si>
  <si>
    <t>Remarks</t>
  </si>
  <si>
    <t>PROCESS AUDIT CHECKLIST</t>
  </si>
  <si>
    <t>4. Guiding Principles</t>
  </si>
  <si>
    <t>5 – Complaints-Handling Framework</t>
  </si>
  <si>
    <r>
      <rPr>
        <b/>
        <sz val="11"/>
        <rFont val="Calibri"/>
        <family val="2"/>
        <scheme val="minor"/>
      </rPr>
      <t>Objectives:</t>
    </r>
    <r>
      <rPr>
        <sz val="11"/>
        <rFont val="Calibri"/>
        <family val="2"/>
        <scheme val="minor"/>
      </rPr>
      <t xml:space="preserve"> Are established for relevant functions and levels</t>
    </r>
  </si>
  <si>
    <r>
      <rPr>
        <b/>
        <sz val="11"/>
        <rFont val="Calibri"/>
        <family val="2"/>
        <scheme val="minor"/>
      </rPr>
      <t xml:space="preserve">Objectives: </t>
    </r>
    <r>
      <rPr>
        <sz val="11"/>
        <rFont val="Calibri"/>
        <family val="2"/>
        <scheme val="minor"/>
      </rPr>
      <t>Be measurable and consistent with complaints-handling policy</t>
    </r>
  </si>
  <si>
    <r>
      <rPr>
        <b/>
        <sz val="11"/>
        <rFont val="Calibri"/>
        <family val="2"/>
        <scheme val="minor"/>
      </rPr>
      <t>Activities:</t>
    </r>
    <r>
      <rPr>
        <sz val="11"/>
        <rFont val="Calibri"/>
        <family val="2"/>
        <scheme val="minor"/>
      </rPr>
      <t xml:space="preserve"> May be linked with QMS</t>
    </r>
  </si>
  <si>
    <r>
      <rPr>
        <b/>
        <sz val="11"/>
        <rFont val="Calibri"/>
        <family val="2"/>
        <scheme val="minor"/>
      </rPr>
      <t>Resources:</t>
    </r>
    <r>
      <rPr>
        <sz val="11"/>
        <rFont val="Calibri"/>
        <family val="2"/>
        <scheme val="minor"/>
      </rPr>
      <t xml:space="preserve"> Selection, support and training of personnel involved in the complaints-handling process</t>
    </r>
  </si>
  <si>
    <t>7 – Operation of complaints-handling process</t>
  </si>
  <si>
    <r>
      <rPr>
        <b/>
        <sz val="11"/>
        <rFont val="Calibri"/>
        <family val="2"/>
        <scheme val="minor"/>
      </rPr>
      <t xml:space="preserve">Communication: </t>
    </r>
    <r>
      <rPr>
        <sz val="11"/>
        <rFont val="Calibri"/>
        <family val="2"/>
        <scheme val="minor"/>
      </rPr>
      <t>To be made readily available to customers, complaints and others</t>
    </r>
  </si>
  <si>
    <r>
      <rPr>
        <b/>
        <sz val="11"/>
        <rFont val="Calibri"/>
        <family val="2"/>
        <scheme val="minor"/>
      </rPr>
      <t>Communication:</t>
    </r>
    <r>
      <rPr>
        <sz val="11"/>
        <rFont val="Calibri"/>
        <family val="2"/>
        <scheme val="minor"/>
      </rPr>
      <t xml:space="preserve"> Provided in clear language(English and Arabic)</t>
    </r>
  </si>
  <si>
    <r>
      <rPr>
        <b/>
        <sz val="11"/>
        <rFont val="Calibri"/>
        <family val="2"/>
        <scheme val="minor"/>
      </rPr>
      <t>Communication:</t>
    </r>
    <r>
      <rPr>
        <sz val="11"/>
        <rFont val="Calibri"/>
        <family val="2"/>
        <scheme val="minor"/>
      </rPr>
      <t xml:space="preserve"> Accessible to all</t>
    </r>
  </si>
  <si>
    <r>
      <rPr>
        <b/>
        <sz val="11"/>
        <rFont val="Calibri"/>
        <family val="2"/>
        <scheme val="minor"/>
      </rPr>
      <t>Receipt of complaint:</t>
    </r>
    <r>
      <rPr>
        <sz val="11"/>
        <rFont val="Calibri"/>
        <family val="2"/>
        <scheme val="minor"/>
      </rPr>
      <t xml:space="preserve"> Recorded with supporting information and a unique identifier code</t>
    </r>
  </si>
  <si>
    <r>
      <rPr>
        <b/>
        <sz val="11"/>
        <rFont val="Calibri"/>
        <family val="2"/>
        <scheme val="minor"/>
      </rPr>
      <t>Receipt of complaint:</t>
    </r>
    <r>
      <rPr>
        <sz val="11"/>
        <rFont val="Calibri"/>
        <family val="2"/>
        <scheme val="minor"/>
      </rPr>
      <t xml:space="preserve"> Identify the remedy sought by the complainant and any other information</t>
    </r>
  </si>
  <si>
    <r>
      <rPr>
        <b/>
        <sz val="11"/>
        <rFont val="Calibri"/>
        <family val="2"/>
        <scheme val="minor"/>
      </rPr>
      <t>Tracking of complaint:</t>
    </r>
    <r>
      <rPr>
        <sz val="11"/>
        <rFont val="Calibri"/>
        <family val="2"/>
        <scheme val="minor"/>
      </rPr>
      <t xml:space="preserve"> Be tracked from initial receipt until the complainant is satisfied or final decision is made</t>
    </r>
  </si>
  <si>
    <r>
      <rPr>
        <b/>
        <sz val="11"/>
        <rFont val="Calibri"/>
        <family val="2"/>
        <scheme val="minor"/>
      </rPr>
      <t>Tracking of complaint:</t>
    </r>
    <r>
      <rPr>
        <sz val="11"/>
        <rFont val="Calibri"/>
        <family val="2"/>
        <scheme val="minor"/>
      </rPr>
      <t xml:space="preserve"> Up-to-date status is available to the complainant</t>
    </r>
  </si>
  <si>
    <r>
      <rPr>
        <b/>
        <sz val="11"/>
        <rFont val="Calibri"/>
        <family val="2"/>
        <scheme val="minor"/>
      </rPr>
      <t>Acknowledgement of complaint:</t>
    </r>
    <r>
      <rPr>
        <sz val="11"/>
        <rFont val="Calibri"/>
        <family val="2"/>
        <scheme val="minor"/>
      </rPr>
      <t xml:space="preserve"> Acknowledgement of complainant about the receipt of each </t>
    </r>
  </si>
  <si>
    <r>
      <rPr>
        <b/>
        <sz val="11"/>
        <rFont val="Calibri"/>
        <family val="2"/>
        <scheme val="minor"/>
      </rPr>
      <t xml:space="preserve">Initial assessment of complaint: </t>
    </r>
    <r>
      <rPr>
        <sz val="11"/>
        <rFont val="Calibri"/>
        <family val="2"/>
        <scheme val="minor"/>
      </rPr>
      <t>Possibility of immediate action</t>
    </r>
  </si>
  <si>
    <r>
      <rPr>
        <b/>
        <sz val="11"/>
        <rFont val="Calibri"/>
        <family val="2"/>
        <scheme val="minor"/>
      </rPr>
      <t xml:space="preserve">Investigation of complaints: </t>
    </r>
    <r>
      <rPr>
        <sz val="11"/>
        <rFont val="Calibri"/>
        <family val="2"/>
        <scheme val="minor"/>
      </rPr>
      <t>Investigate all relevant circumstances and information surrounding a complaint and severity to complaint</t>
    </r>
  </si>
  <si>
    <r>
      <t xml:space="preserve">Closing the complaint: </t>
    </r>
    <r>
      <rPr>
        <sz val="11"/>
        <rFont val="Calibri"/>
        <family val="2"/>
        <scheme val="minor"/>
      </rPr>
      <t xml:space="preserve">decision or any action taken to be communicated </t>
    </r>
  </si>
  <si>
    <t>8 – Maintenance &amp; Improvement</t>
  </si>
  <si>
    <r>
      <rPr>
        <b/>
        <sz val="11"/>
        <rFont val="Calibri"/>
        <family val="2"/>
        <scheme val="minor"/>
      </rPr>
      <t xml:space="preserve">Collection of information: </t>
    </r>
    <r>
      <rPr>
        <sz val="11"/>
        <rFont val="Calibri"/>
        <family val="2"/>
        <scheme val="minor"/>
      </rPr>
      <t>Record the performance of its complaints-handling process</t>
    </r>
  </si>
  <si>
    <r>
      <rPr>
        <b/>
        <sz val="11"/>
        <rFont val="Calibri"/>
        <family val="2"/>
        <scheme val="minor"/>
      </rPr>
      <t xml:space="preserve">Collection of information: </t>
    </r>
    <r>
      <rPr>
        <sz val="11"/>
        <rFont val="Calibri"/>
        <family val="2"/>
        <scheme val="minor"/>
      </rPr>
      <t>Establish and implemented procedures for recording complaints and responses</t>
    </r>
  </si>
  <si>
    <r>
      <rPr>
        <b/>
        <sz val="11"/>
        <rFont val="Calibri"/>
        <family val="2"/>
        <scheme val="minor"/>
      </rPr>
      <t>Collection of information:</t>
    </r>
    <r>
      <rPr>
        <sz val="11"/>
        <rFont val="Calibri"/>
        <family val="2"/>
        <scheme val="minor"/>
      </rPr>
      <t xml:space="preserve"> Ensure the confidentiality of complainants</t>
    </r>
  </si>
  <si>
    <r>
      <rPr>
        <b/>
        <sz val="11"/>
        <rFont val="Calibri"/>
        <family val="2"/>
        <scheme val="minor"/>
      </rPr>
      <t>Analysis and Evaluation of complaints:</t>
    </r>
    <r>
      <rPr>
        <sz val="11"/>
        <rFont val="Calibri"/>
        <family val="2"/>
        <scheme val="minor"/>
      </rPr>
      <t xml:space="preserve"> To be classified and then analyzed </t>
    </r>
  </si>
  <si>
    <r>
      <rPr>
        <b/>
        <sz val="11"/>
        <rFont val="Calibri"/>
        <family val="2"/>
        <scheme val="minor"/>
      </rPr>
      <t xml:space="preserve">Analysis and Evaluation of complaints: </t>
    </r>
    <r>
      <rPr>
        <sz val="11"/>
        <rFont val="Calibri"/>
        <family val="2"/>
        <scheme val="minor"/>
      </rPr>
      <t>Identify systematic recurring and single incident problems and trends</t>
    </r>
  </si>
  <si>
    <r>
      <rPr>
        <b/>
        <sz val="11"/>
        <rFont val="Calibri"/>
        <family val="2"/>
        <scheme val="minor"/>
      </rPr>
      <t xml:space="preserve">Analysis and Evaluation of complaints: </t>
    </r>
    <r>
      <rPr>
        <sz val="11"/>
        <rFont val="Calibri"/>
        <family val="2"/>
        <scheme val="minor"/>
      </rPr>
      <t>Help to eliminate the underlying causes of complaints</t>
    </r>
  </si>
  <si>
    <r>
      <rPr>
        <b/>
        <sz val="11"/>
        <rFont val="Calibri"/>
        <family val="2"/>
        <scheme val="minor"/>
      </rPr>
      <t>Satisfactions with the complaints-handling process:</t>
    </r>
    <r>
      <rPr>
        <sz val="11"/>
        <rFont val="Calibri"/>
        <family val="2"/>
        <scheme val="minor"/>
      </rPr>
      <t xml:space="preserve"> Regular action to be taken to determine the levels of satisfaction of complainants within complaints-handling process (random surveys or other techniques)</t>
    </r>
  </si>
  <si>
    <r>
      <rPr>
        <b/>
        <sz val="11"/>
        <rFont val="Calibri"/>
        <family val="2"/>
        <scheme val="minor"/>
      </rPr>
      <t>Monitoring the complaints-handling process:</t>
    </r>
    <r>
      <rPr>
        <sz val="11"/>
        <rFont val="Calibri"/>
        <family val="2"/>
        <scheme val="minor"/>
      </rPr>
      <t xml:space="preserve"> Continual monitoring to be undertaken </t>
    </r>
  </si>
  <si>
    <r>
      <rPr>
        <b/>
        <sz val="11"/>
        <rFont val="Calibri"/>
        <family val="2"/>
        <scheme val="minor"/>
      </rPr>
      <t xml:space="preserve">Auditing of the complaints-handling process: </t>
    </r>
    <r>
      <rPr>
        <sz val="11"/>
        <rFont val="Calibri"/>
        <family val="2"/>
        <scheme val="minor"/>
      </rPr>
      <t>Perform the audit</t>
    </r>
  </si>
  <si>
    <r>
      <rPr>
        <b/>
        <sz val="11"/>
        <rFont val="Calibri"/>
        <family val="2"/>
        <scheme val="minor"/>
      </rPr>
      <t>Management Review of the complaints-handling process:</t>
    </r>
    <r>
      <rPr>
        <sz val="11"/>
        <rFont val="Calibri"/>
        <family val="2"/>
        <scheme val="minor"/>
      </rPr>
      <t xml:space="preserve"> Overall performance including customer satisfaction surveys and results of the continual improvement monitoring of the process</t>
    </r>
  </si>
  <si>
    <r>
      <rPr>
        <b/>
        <sz val="11"/>
        <rFont val="Calibri"/>
        <family val="2"/>
        <scheme val="minor"/>
      </rPr>
      <t>Management Review of the complaints-handling process:</t>
    </r>
    <r>
      <rPr>
        <sz val="11"/>
        <rFont val="Calibri"/>
        <family val="2"/>
        <scheme val="minor"/>
      </rPr>
      <t xml:space="preserve"> Results of audits</t>
    </r>
  </si>
  <si>
    <r>
      <rPr>
        <b/>
        <sz val="11"/>
        <rFont val="Calibri"/>
        <family val="2"/>
        <scheme val="minor"/>
      </rPr>
      <t>Management Review of the complaints-handling process:</t>
    </r>
    <r>
      <rPr>
        <sz val="11"/>
        <rFont val="Calibri"/>
        <family val="2"/>
        <scheme val="minor"/>
      </rPr>
      <t xml:space="preserve"> Status of corrective and preventive actions</t>
    </r>
  </si>
  <si>
    <r>
      <rPr>
        <b/>
        <sz val="11"/>
        <rFont val="Calibri"/>
        <family val="2"/>
        <scheme val="minor"/>
      </rPr>
      <t>Management Review of the complaints-handling process:</t>
    </r>
    <r>
      <rPr>
        <sz val="11"/>
        <rFont val="Calibri"/>
        <family val="2"/>
        <scheme val="minor"/>
      </rPr>
      <t xml:space="preserve"> Follow up actions from previous management reviews</t>
    </r>
  </si>
  <si>
    <r>
      <rPr>
        <b/>
        <sz val="11"/>
        <rFont val="Calibri"/>
        <family val="2"/>
        <scheme val="minor"/>
      </rPr>
      <t xml:space="preserve">Management Review of the complaints-handling process: </t>
    </r>
    <r>
      <rPr>
        <sz val="11"/>
        <rFont val="Calibri"/>
        <family val="2"/>
        <scheme val="minor"/>
      </rPr>
      <t>Recommendation for improvement</t>
    </r>
  </si>
  <si>
    <r>
      <rPr>
        <b/>
        <sz val="11"/>
        <rFont val="Calibri"/>
        <family val="2"/>
        <scheme val="minor"/>
      </rPr>
      <t xml:space="preserve">Management Review of the complaints-handling process: </t>
    </r>
    <r>
      <rPr>
        <sz val="11"/>
        <rFont val="Calibri"/>
        <family val="2"/>
        <scheme val="minor"/>
      </rPr>
      <t>The output from the management review include:
Decision and actions related to improvements</t>
    </r>
  </si>
  <si>
    <r>
      <rPr>
        <b/>
        <sz val="11"/>
        <rFont val="Calibri"/>
        <family val="2"/>
        <scheme val="minor"/>
      </rPr>
      <t>Management Review of the complaints-handling process:</t>
    </r>
    <r>
      <rPr>
        <sz val="11"/>
        <rFont val="Calibri"/>
        <family val="2"/>
        <scheme val="minor"/>
      </rPr>
      <t xml:space="preserve"> Proposal on product improvement</t>
    </r>
  </si>
  <si>
    <r>
      <rPr>
        <b/>
        <sz val="11"/>
        <rFont val="Calibri"/>
        <family val="2"/>
        <scheme val="minor"/>
      </rPr>
      <t xml:space="preserve">Management Review of the complaints-handling process: </t>
    </r>
    <r>
      <rPr>
        <sz val="11"/>
        <rFont val="Calibri"/>
        <family val="2"/>
        <scheme val="minor"/>
      </rPr>
      <t>Decision and actions related to identified resource needs</t>
    </r>
  </si>
  <si>
    <r>
      <rPr>
        <b/>
        <sz val="11"/>
        <rFont val="Calibri"/>
        <family val="2"/>
        <scheme val="minor"/>
      </rPr>
      <t xml:space="preserve">Management Review of the complaints-handling process: </t>
    </r>
    <r>
      <rPr>
        <sz val="11"/>
        <rFont val="Calibri"/>
        <family val="2"/>
        <scheme val="minor"/>
      </rPr>
      <t>Records to be maintained</t>
    </r>
  </si>
  <si>
    <r>
      <rPr>
        <b/>
        <sz val="11"/>
        <rFont val="Calibri"/>
        <family val="2"/>
        <scheme val="minor"/>
      </rPr>
      <t xml:space="preserve">Continual improvement: </t>
    </r>
    <r>
      <rPr>
        <sz val="11"/>
        <rFont val="Calibri"/>
        <family val="2"/>
        <scheme val="minor"/>
      </rPr>
      <t>Continually improve the effectiveness and efficiency of the complaints-handling process</t>
    </r>
  </si>
  <si>
    <r>
      <rPr>
        <b/>
        <sz val="11"/>
        <rFont val="Calibri"/>
        <family val="2"/>
        <scheme val="minor"/>
      </rPr>
      <t>Continual improvement:</t>
    </r>
    <r>
      <rPr>
        <sz val="11"/>
        <rFont val="Calibri"/>
        <family val="2"/>
        <scheme val="minor"/>
      </rPr>
      <t xml:space="preserve"> Take action to eliminate the cause of existing and potential problems</t>
    </r>
  </si>
  <si>
    <r>
      <rPr>
        <b/>
        <sz val="11"/>
        <rFont val="Calibri"/>
        <family val="2"/>
        <scheme val="minor"/>
      </rPr>
      <t>Continual improvement:</t>
    </r>
    <r>
      <rPr>
        <sz val="11"/>
        <rFont val="Calibri"/>
        <family val="2"/>
        <scheme val="minor"/>
      </rPr>
      <t xml:space="preserve"> To prevent recurrence and occurrence</t>
    </r>
  </si>
  <si>
    <t>RISK / OPPORTUNITIES</t>
  </si>
  <si>
    <t>6.1 Actions to address risks and opportunities</t>
  </si>
  <si>
    <t>Can they identify the risk and how it affects them?</t>
  </si>
  <si>
    <t>Has there been any new risk identified by the department?</t>
  </si>
  <si>
    <t>Was there any new risk identified during the audit?</t>
  </si>
  <si>
    <t xml:space="preserve">Was the new identified risk communicated to QRM? </t>
  </si>
  <si>
    <t>Is the risk documented and up to date?</t>
  </si>
  <si>
    <t>Was there any new opportunities identified by the department?</t>
  </si>
  <si>
    <t>Was the necessary document  completed (Opportunity Identification Form - GUIDE Doc. No. 3028)?</t>
  </si>
  <si>
    <t>Was QRM informed of the new opportunity?</t>
  </si>
  <si>
    <t>Are there any new opportunities identified during the audit?</t>
  </si>
  <si>
    <t>Has there been any new project started?</t>
  </si>
  <si>
    <t>Was there any risk identified by the concerned department?</t>
  </si>
  <si>
    <t>Were the necessary risk documents completed?</t>
  </si>
  <si>
    <t xml:space="preserve">Was QRM made aware of the risk (together with complete information)?  </t>
  </si>
  <si>
    <t>AUDIT HISTORY</t>
  </si>
  <si>
    <t>Has the department improved from previous audits ( slightly, significantly or the same or meet the standard)?</t>
  </si>
  <si>
    <t>Previous NC's in the last 12 months.</t>
  </si>
  <si>
    <t>Previous Observations in the last 12 months.</t>
  </si>
  <si>
    <t>Any issues External audit in the last 12 months.</t>
  </si>
  <si>
    <r>
      <rPr>
        <b/>
        <sz val="11"/>
        <rFont val="Calibri"/>
        <family val="2"/>
        <scheme val="minor"/>
      </rPr>
      <t xml:space="preserve">Capacity: </t>
    </r>
    <r>
      <rPr>
        <sz val="11"/>
        <rFont val="Calibri"/>
        <family val="2"/>
        <scheme val="minor"/>
      </rPr>
      <t>Sufficient resources should be made available for and committed to complaints handling, and should be managed effectively and efficiently.</t>
    </r>
  </si>
  <si>
    <r>
      <rPr>
        <b/>
        <sz val="11"/>
        <rFont val="Calibri"/>
        <family val="2"/>
        <scheme val="minor"/>
      </rPr>
      <t xml:space="preserve">Transparency: </t>
    </r>
    <r>
      <rPr>
        <sz val="11"/>
        <rFont val="Calibri"/>
        <family val="2"/>
        <scheme val="minor"/>
      </rPr>
      <t>The complaints-handling process should be communicated to customers, personnel and other relevant interested parties. Individual complainants should be provided with adequate information about the
handling of their complaint.</t>
    </r>
  </si>
  <si>
    <r>
      <t xml:space="preserve">Accessibility: </t>
    </r>
    <r>
      <rPr>
        <sz val="11"/>
        <rFont val="Calibri"/>
        <family val="2"/>
        <scheme val="minor"/>
      </rPr>
      <t>Complaint handling process to be easily accessible, understandable. Information should be made available on the details of making and resolving complaints so that no complainants are disadvantaged.</t>
    </r>
  </si>
  <si>
    <r>
      <t xml:space="preserve">Responsiveness: </t>
    </r>
    <r>
      <rPr>
        <sz val="11"/>
        <rFont val="Calibri"/>
        <family val="2"/>
        <scheme val="minor"/>
      </rPr>
      <t>How addressing the needs and expectations of the customers with regards to complaints handling. (complaint be acknowledged and addressed promptly) SLA of CSD for complaints
acknowledgement &amp; resolution</t>
    </r>
  </si>
  <si>
    <r>
      <t xml:space="preserve">Charges: </t>
    </r>
    <r>
      <rPr>
        <sz val="11"/>
        <rFont val="Calibri"/>
        <family val="2"/>
        <scheme val="minor"/>
      </rPr>
      <t xml:space="preserve">How the complaint handling process is accessed by the complainant ? Should not be charged. </t>
    </r>
  </si>
  <si>
    <r>
      <t xml:space="preserve">Information integrity: </t>
    </r>
    <r>
      <rPr>
        <sz val="11"/>
        <rFont val="Calibri"/>
        <family val="2"/>
        <scheme val="minor"/>
      </rPr>
      <t>Information on complaint handling and data collected are relevant, correct, complete, meaningful and useful.</t>
    </r>
  </si>
  <si>
    <r>
      <rPr>
        <b/>
        <sz val="11"/>
        <rFont val="Calibri"/>
        <family val="2"/>
        <scheme val="minor"/>
      </rPr>
      <t>Confidentiality:</t>
    </r>
    <r>
      <rPr>
        <sz val="11"/>
        <rFont val="Calibri"/>
        <family val="2"/>
        <scheme val="minor"/>
      </rPr>
      <t xml:space="preserve"> (protected from disclosure only when the client ask)How far do we go to keep the confidentiality of customers?</t>
    </r>
  </si>
  <si>
    <r>
      <t xml:space="preserve">Customer-focused approach: </t>
    </r>
    <r>
      <rPr>
        <sz val="11"/>
        <rFont val="Calibri"/>
        <family val="2"/>
        <scheme val="minor"/>
      </rPr>
      <t>(commitment to resolving complaints by its actions)</t>
    </r>
  </si>
  <si>
    <r>
      <t>Accountability:</t>
    </r>
    <r>
      <rPr>
        <sz val="11"/>
        <rFont val="Calibri"/>
        <family val="2"/>
        <scheme val="minor"/>
      </rPr>
      <t xml:space="preserve"> (Who is accountable in handling the complaints?CSD - Falah - Coordinators)</t>
    </r>
  </si>
  <si>
    <r>
      <t xml:space="preserve">Improvement: </t>
    </r>
    <r>
      <rPr>
        <sz val="11"/>
        <rFont val="Calibri"/>
        <family val="2"/>
        <scheme val="minor"/>
      </rPr>
      <t>Increased effectiveness and efficiency of the complaints-handling process should be a permanent objective of the organization.</t>
    </r>
  </si>
  <si>
    <r>
      <t xml:space="preserve">Competence: </t>
    </r>
    <r>
      <rPr>
        <sz val="11"/>
        <rFont val="Calibri"/>
        <family val="2"/>
        <scheme val="minor"/>
      </rPr>
      <t>Staff should have the personal attributes, skills, training, education and experience necessary to handle complaints.</t>
    </r>
  </si>
  <si>
    <r>
      <rPr>
        <b/>
        <sz val="11"/>
        <rFont val="Calibri"/>
        <family val="2"/>
        <scheme val="minor"/>
      </rPr>
      <t>Activities:</t>
    </r>
    <r>
      <rPr>
        <sz val="11"/>
        <rFont val="Calibri"/>
        <family val="2"/>
        <scheme val="minor"/>
      </rPr>
      <t xml:space="preserve"> Planning carried out in order to: Maintain and increase customer satisfaction</t>
    </r>
  </si>
  <si>
    <r>
      <rPr>
        <b/>
        <sz val="11"/>
        <rFont val="Calibri"/>
        <family val="2"/>
        <scheme val="minor"/>
      </rPr>
      <t>Resources:</t>
    </r>
    <r>
      <rPr>
        <sz val="11"/>
        <rFont val="Calibri"/>
        <family val="2"/>
        <scheme val="minor"/>
      </rPr>
      <t xml:space="preserve"> Assess the needs for resources and provide them</t>
    </r>
  </si>
  <si>
    <r>
      <rPr>
        <b/>
        <sz val="11"/>
        <rFont val="Calibri"/>
        <family val="2"/>
        <scheme val="minor"/>
      </rPr>
      <t xml:space="preserve">Resources: </t>
    </r>
    <r>
      <rPr>
        <sz val="11"/>
        <rFont val="Calibri"/>
        <family val="2"/>
        <scheme val="minor"/>
      </rPr>
      <t>Including personnel, training, procedures, documentation, specialist support, materials and equipment, computer hardware and software and finances</t>
    </r>
  </si>
  <si>
    <r>
      <t xml:space="preserve">Communicating the decision: </t>
    </r>
    <r>
      <rPr>
        <sz val="11"/>
        <rFont val="Calibri"/>
        <family val="2"/>
        <scheme val="minor"/>
      </rPr>
      <t xml:space="preserve">decision or any action taken to be communicated </t>
    </r>
  </si>
  <si>
    <t>Check for implemented complaints handling process  / policy in place.</t>
  </si>
  <si>
    <t>Check whether the complaint handling policy is communicated via above channels in English &amp; Arabic</t>
  </si>
  <si>
    <t>Check SLA of CSD for complaints acknowledgement and resolution</t>
  </si>
  <si>
    <r>
      <t xml:space="preserve">Objectivity: </t>
    </r>
    <r>
      <rPr>
        <sz val="11"/>
        <rFont val="Calibri"/>
        <family val="2"/>
        <scheme val="minor"/>
      </rPr>
      <t xml:space="preserve">Are the complaints monitored in an equitable and unbiased manner? </t>
    </r>
  </si>
  <si>
    <t xml:space="preserve">Check statement in the policy, website that the complaint handling is free of charge. </t>
  </si>
  <si>
    <t>Check confidentiality and integrity policies in place for complaint handling</t>
  </si>
  <si>
    <t xml:space="preserve">Check how confidentiality is ensured. Sample evidence where confidentiality of customer data is ensured. </t>
  </si>
  <si>
    <t xml:space="preserve">Check Complaint handling survey after complaint closure. </t>
  </si>
  <si>
    <t xml:space="preserve">Check KPI set at department and Ind. Level for complaints handling. </t>
  </si>
  <si>
    <t>Check Training records of complaint handling staff (Training curriculum Vs training attended)</t>
  </si>
  <si>
    <r>
      <rPr>
        <b/>
        <sz val="11"/>
        <rFont val="Calibri"/>
        <family val="2"/>
        <scheme val="minor"/>
      </rPr>
      <t>Commitment:</t>
    </r>
    <r>
      <rPr>
        <sz val="11"/>
        <rFont val="Calibri"/>
        <family val="2"/>
        <scheme val="minor"/>
      </rPr>
      <t xml:space="preserve"> Be actively committed to effective and efficient complaints handling. Responding to complaints, Reflected in the definition, adoption and discrimination of policy &amp; procedures for the resolution of complaints. (No discrimination in the policy
All will be treated equally (as in the charter))</t>
    </r>
  </si>
  <si>
    <r>
      <rPr>
        <b/>
        <sz val="11"/>
        <rFont val="Calibri"/>
        <family val="2"/>
        <scheme val="minor"/>
      </rPr>
      <t xml:space="preserve">Responsibility &amp; Authority: </t>
    </r>
    <r>
      <rPr>
        <sz val="11"/>
        <rFont val="Calibri"/>
        <family val="2"/>
        <scheme val="minor"/>
      </rPr>
      <t>Top management is responsible, Complaints-handling management representative assigned, Other managers involved, All personnel in contact with customer and complainants well defined.</t>
    </r>
  </si>
  <si>
    <t xml:space="preserve">Is there a process in place for rapid and effective notification to top management of any significant complaints. </t>
  </si>
  <si>
    <t>Are the SSC / OPS staff trained on the complaint handling process</t>
  </si>
  <si>
    <t>Are the complaints handling  lessons learnt with root cause analysis documented maintained and communicated. ( Is the Complaint handling data reviewed by top management)</t>
  </si>
  <si>
    <t>6. Planning, Design &amp; Development</t>
  </si>
  <si>
    <t xml:space="preserve">Check Manpower formula documented for Call center, Customer care team. (check volume vs call/email/social media handlers) </t>
  </si>
  <si>
    <t>Check Memo for management representative for ISO 10002- Check who is responsible for customer claims support</t>
  </si>
  <si>
    <r>
      <t xml:space="preserve">Timeliness: </t>
    </r>
    <r>
      <rPr>
        <sz val="11"/>
        <rFont val="Calibri"/>
        <family val="2"/>
        <scheme val="minor"/>
      </rPr>
      <t>Complaints should be handled as expeditiously as feasible given the nature of the complaint and of the process used.</t>
    </r>
  </si>
  <si>
    <t>Is the customer complaint handling process reviewed at regular intervals. (Have the changes been reflected in the other versions of the document available in different languages. )</t>
  </si>
  <si>
    <t>What is considered as significant- Where is this documented. Sample any such case where top management had to be notified.</t>
  </si>
  <si>
    <t>Check when was the last review done. Is the review scheduled. Are the changes/amendments done on all the variant languages.</t>
  </si>
  <si>
    <t>Who is responsible in core departments to manage complaints. Are those staff trained- check training records.</t>
  </si>
  <si>
    <t>Check complaints analysis- Check reports submitted for top management review.</t>
  </si>
  <si>
    <t>5.4.3 (f)</t>
  </si>
  <si>
    <t>5.4.4</t>
  </si>
  <si>
    <t>Sample logs and records of such complaints maintained by them.</t>
  </si>
  <si>
    <t>Do the JD's of the core department responsible staff encompass roles and responsibilities in respect to complaints handling and management.</t>
  </si>
  <si>
    <t>Check core department responsible staff JD's.</t>
  </si>
  <si>
    <t>Check complaints handling flowchart.</t>
  </si>
  <si>
    <t>Sample KPI's at dept and ind level</t>
  </si>
  <si>
    <t>Check targets set for monitoring the KPI's-take samples</t>
  </si>
  <si>
    <t>CS requirements are taken into consideration during budget planning. (Inputs from staff considered?)</t>
  </si>
  <si>
    <t>Check that the remedy sought by customer is recorded in the  sample complaints taken</t>
  </si>
  <si>
    <t>Check if there is mechanism in place whether electronic or manual to track the status of the complaint.- Who monitors this- check samples</t>
  </si>
  <si>
    <r>
      <rPr>
        <b/>
        <sz val="11"/>
        <rFont val="Calibri"/>
        <family val="2"/>
        <scheme val="minor"/>
      </rPr>
      <t>Initial assessment of complaint:</t>
    </r>
    <r>
      <rPr>
        <sz val="11"/>
        <rFont val="Calibri"/>
        <family val="2"/>
        <scheme val="minor"/>
      </rPr>
      <t xml:space="preserve"> Assessment of complaint in terms of criteria, severity, safety, impact</t>
    </r>
  </si>
  <si>
    <t xml:space="preserve">Are complaints that requires urgent response classified as such- What is considered as urgent - Is there a SLA in place to respond to such complaints. </t>
  </si>
  <si>
    <r>
      <t xml:space="preserve">Response to complaints: </t>
    </r>
    <r>
      <rPr>
        <sz val="11"/>
        <rFont val="Calibri"/>
        <family val="2"/>
        <scheme val="minor"/>
      </rPr>
      <t>Are claims submitted on time</t>
    </r>
  </si>
  <si>
    <t>Check claims tracking mechanism in place by CSD.</t>
  </si>
  <si>
    <t>Check complaints analysis - sample measurements and their source. Check root cause analysis being conducted.</t>
  </si>
  <si>
    <t>Check survey results analysis- Check action taken  on the issues/opportunities identified/raised in this survey</t>
  </si>
  <si>
    <t>Check audit schedule and previous audit report- Check findings are addressed with right CAPA and root causes identified.</t>
  </si>
  <si>
    <t>Check MMR to include 10002 inputs and outputs</t>
  </si>
  <si>
    <t>Check MMR to include audits status</t>
  </si>
  <si>
    <t>Check MMR to include findings status</t>
  </si>
  <si>
    <t>Check MMR to complaints analysis and customer satisfaction reports.</t>
  </si>
  <si>
    <t>Check MMR to include mandatory trainings status</t>
  </si>
  <si>
    <t>Is there a script in place to be followed by the call handling team to ensure standardized customer focus approach towards handling customers.
Are the staff trained as such (Audit trail to call center calls)</t>
  </si>
  <si>
    <t>(Check Issues/gaps identified for staff/process/dept/service development is taken into consideration and actions plan in place to address those gaps)</t>
  </si>
  <si>
    <t>Check risk document and risks identified</t>
  </si>
  <si>
    <r>
      <rPr>
        <b/>
        <sz val="11"/>
        <rFont val="Calibri"/>
        <family val="2"/>
        <scheme val="minor"/>
      </rPr>
      <t xml:space="preserve">Objectives: </t>
    </r>
    <r>
      <rPr>
        <sz val="11"/>
        <rFont val="Calibri"/>
        <family val="2"/>
        <scheme val="minor"/>
      </rPr>
      <t>Set a regular intervals as detailed performance criteria</t>
    </r>
  </si>
  <si>
    <t>Are complaints investigated/addressed based on their severity as classification done during assessment- Sample complaints- Have these been sent for investigation prior to closure.</t>
  </si>
  <si>
    <t xml:space="preserve">Check if the decision taken is communicated to the complainant and all involved parties. Sample such communication. What mechanism has been implemented for such communication to complainants on status of their complaint. </t>
  </si>
  <si>
    <r>
      <rPr>
        <b/>
        <sz val="11"/>
        <rFont val="Calibri"/>
        <family val="2"/>
        <scheme val="minor"/>
      </rPr>
      <t>Commitment:</t>
    </r>
    <r>
      <rPr>
        <sz val="11"/>
        <rFont val="Calibri"/>
        <family val="2"/>
        <scheme val="minor"/>
      </rPr>
      <t xml:space="preserve"> Org should be actively committed to defining and implementing a complaints handling process.</t>
    </r>
  </si>
  <si>
    <t xml:space="preserve">Check statement in the policy stating that transparent and adequate information would be provided to complainants. </t>
  </si>
  <si>
    <t xml:space="preserve">Check modes of communication of complaint handling policy (website, TV ads, newsletters, GUIDE ). </t>
  </si>
  <si>
    <t xml:space="preserve">KPI's to be checked. How the complaints objectives are monitored? </t>
  </si>
  <si>
    <t>Check Customer service charter is communicated, 
Check mode of communication</t>
  </si>
  <si>
    <t>Is feedback given to call center agents/staff on their performance (dealing with customers)</t>
  </si>
  <si>
    <t>Check how the SLA's are monitored.</t>
  </si>
  <si>
    <t>Check claims raised and resolution timeline.</t>
  </si>
  <si>
    <t xml:space="preserve">Check SLA's defined in the complaint policy for handling complaints. 
  </t>
  </si>
  <si>
    <t>Check claims submitted by CS and the followup and tracking mechanism.</t>
  </si>
  <si>
    <t xml:space="preserve">Check interested parties covers complaint handling. 
</t>
  </si>
  <si>
    <t xml:space="preserve">Check Complaints policy covers scope of CSD. </t>
  </si>
  <si>
    <t xml:space="preserve">Check Complaints policy covers efficient complaints handling responding to complaints, resolution of complaints and is approved by Top Management.
</t>
  </si>
  <si>
    <t>Check Customer Service charter covers equal treatment and communicated</t>
  </si>
  <si>
    <t xml:space="preserve">Check if the requirements for regulatory bodies are reflected on the website. commitment from top management and inline with quality policy. </t>
  </si>
  <si>
    <t>Check resources assigned for each activity in CS process.</t>
  </si>
  <si>
    <t xml:space="preserve">Check customer touch points are well identified for CS </t>
  </si>
  <si>
    <t xml:space="preserve">Check JD's of the CS staff covers the complaint handling responsibilities. </t>
  </si>
  <si>
    <t>Check Org. Chart for CSD</t>
  </si>
  <si>
    <t xml:space="preserve">Check communication to all departments of the complaint handling cycle. </t>
  </si>
  <si>
    <t>Check availability of resources.</t>
  </si>
  <si>
    <t>Check how system issues are raised and managed- Is there a open line of communication between CS and IT</t>
  </si>
  <si>
    <t>Are enhancements to the system documented, communicated and actions tracked to ensure continual improvement.</t>
  </si>
  <si>
    <t>Check staff training on the CORE system.</t>
  </si>
  <si>
    <t>Check selection parameters for staff assigned in CS (check background qualifications)- check training support provided.</t>
  </si>
  <si>
    <t xml:space="preserve"> Check performance appraisal for the staff (Is long term evaluation conducted)</t>
  </si>
  <si>
    <t xml:space="preserve">Is it accessible easily through the modes of communication identified above. </t>
  </si>
  <si>
    <t>Is the policy/manual on website reflecting the actual available on GUIDE.</t>
  </si>
  <si>
    <t>Who is responsible to perform the initial assessment on complaints received. Check How is invalid and duplicates complaints identified</t>
  </si>
  <si>
    <t>Is the classification criteria documented. Is the SLA matrix documented per classification. Is this done correctly-sample complaints.</t>
  </si>
  <si>
    <t>What is done if the complainant is not in the favour of the decision.</t>
  </si>
  <si>
    <t>Are such complaints kept open and alternate solutions are provided - Sample complaints closed.</t>
  </si>
  <si>
    <t>What is the system retention period of such records.</t>
  </si>
  <si>
    <t>Is there a filing system in place- check file register- Check filing is maintained as per documented file register.</t>
  </si>
  <si>
    <t>When done over the call how is confidentiality ensured. Look at procedures in place that are communicated to CS staff in relation to ensuring confidentiality.(Audit trail to sample call center calls)</t>
  </si>
  <si>
    <t>Check complaints analysis - sample measurements and their source</t>
  </si>
  <si>
    <t>Check evaluation (survey) is being conducted at the closure of each complaints- Sample such survey records- What mechanism is used- Where is this documented.</t>
  </si>
  <si>
    <t>For complaints handled by the CS staff- Is the satisfaction survey conducted in a way to measure the complainant satisfaction with the staff handling the customer. (Any gap would be an input to staff skills development)</t>
  </si>
  <si>
    <t>Are the staff aware of the SWOT &amp; risks associated in their department?</t>
  </si>
  <si>
    <t>Photos Taken (Y/N)</t>
  </si>
  <si>
    <t>ISO 10002:2018 - STANDARD AUDIT CHECKLIST</t>
  </si>
  <si>
    <t xml:space="preserve">Opening Meeting
Start Time </t>
  </si>
  <si>
    <t>Opening Meeting
End Time</t>
  </si>
  <si>
    <t>Closing Meeting
Start Time</t>
  </si>
  <si>
    <t>Closing Meeting
End Time</t>
  </si>
  <si>
    <t>(HH: MM)</t>
  </si>
  <si>
    <t>DD/MM/YYYY</t>
  </si>
  <si>
    <t>Audit Time</t>
  </si>
  <si>
    <r>
      <rPr>
        <b/>
        <sz val="11"/>
        <rFont val="Calibri"/>
        <family val="2"/>
        <scheme val="minor"/>
      </rPr>
      <t>Start Time</t>
    </r>
    <r>
      <rPr>
        <b/>
        <sz val="10"/>
        <rFont val="Arial"/>
        <family val="2"/>
      </rPr>
      <t xml:space="preserve">
</t>
    </r>
    <r>
      <rPr>
        <b/>
        <sz val="8"/>
        <color theme="0" tint="-0.14999847407452621"/>
        <rFont val="Calibri"/>
        <family val="2"/>
        <scheme val="minor"/>
      </rPr>
      <t>(HH: MM)</t>
    </r>
  </si>
  <si>
    <r>
      <rPr>
        <b/>
        <sz val="11"/>
        <rFont val="Calibri"/>
        <family val="2"/>
        <scheme val="minor"/>
      </rPr>
      <t>End Time</t>
    </r>
    <r>
      <rPr>
        <b/>
        <sz val="10"/>
        <rFont val="Arial"/>
        <family val="2"/>
      </rPr>
      <t xml:space="preserve">
</t>
    </r>
    <r>
      <rPr>
        <b/>
        <sz val="8"/>
        <color theme="0" tint="-0.14999847407452621"/>
        <rFont val="Calibri"/>
        <family val="2"/>
        <scheme val="minor"/>
      </rPr>
      <t>(HH: MM)</t>
    </r>
  </si>
  <si>
    <t>Audit / NC Reference Number</t>
  </si>
  <si>
    <t>Scoring Criteria</t>
  </si>
  <si>
    <t>Below 89 - Poor, &gt;=90 Fair, &gt;=95 Good, &gt;97 Excellent</t>
  </si>
  <si>
    <t>Scoring Rules</t>
  </si>
  <si>
    <t xml:space="preserve">Scoring Rules: 1,Fully Compliance; 0.5, Partially Compliance;  0,   Non Compliance;  N/A,   Not Applicable   </t>
  </si>
  <si>
    <t>Number of NC's</t>
  </si>
  <si>
    <t>Number of Observations</t>
  </si>
  <si>
    <t>Details of Non-Compliance:</t>
  </si>
  <si>
    <t>No signature required if filled electronically</t>
  </si>
  <si>
    <t>This space is intentionally kept blank</t>
  </si>
  <si>
    <t>"Copyrights: All rights are reserved, no part of this document can be reproduced or copied by any means except with written permission from SMSA"</t>
  </si>
  <si>
    <t>ISO 10002: 2018</t>
  </si>
  <si>
    <t>Check desk rides conducted and analysis?</t>
  </si>
  <si>
    <r>
      <t xml:space="preserve">Context of the organization: </t>
    </r>
    <r>
      <rPr>
        <sz val="11"/>
        <rFont val="Calibri"/>
        <family val="2"/>
        <scheme val="minor"/>
      </rPr>
      <t>Identifying and addressing external and internal issues to achieve complaints handling objectives</t>
    </r>
    <r>
      <rPr>
        <b/>
        <sz val="11"/>
        <rFont val="Calibri"/>
        <family val="2"/>
        <scheme val="minor"/>
      </rPr>
      <t xml:space="preserve">
</t>
    </r>
    <r>
      <rPr>
        <sz val="11"/>
        <rFont val="Calibri"/>
        <family val="2"/>
        <scheme val="minor"/>
      </rPr>
      <t>Identifying the interested parties and addressing the relevant needs and expectations.
Identifying the scope including its boundaries and applicability and taking into account the external and internal issues and the needs of interested parties</t>
    </r>
  </si>
  <si>
    <r>
      <rPr>
        <b/>
        <sz val="11"/>
        <rFont val="Calibri"/>
        <family val="2"/>
        <scheme val="minor"/>
      </rPr>
      <t xml:space="preserve">Policy: </t>
    </r>
    <r>
      <rPr>
        <sz val="11"/>
        <rFont val="Calibri"/>
        <family val="2"/>
        <scheme val="minor"/>
      </rPr>
      <t>Available to and known by all personnel
Available to customers and other interested parties. (Quality policy covers the complaints handing),
Supported by procedures and objectives for each function and personnel role included in the process
The following factors should taken into account:
-   any relevant statutory and regulatory requirements
-   financial, operational and organizational requirements
-  the input of customers, personnel and other interested 
Should be aligned with the quality policy</t>
    </r>
  </si>
  <si>
    <t xml:space="preserve">Check availability of complaints policy - Last review date - covers regulatory requirements (New requirements identified and compliance measured), </t>
  </si>
  <si>
    <t>Check the ratio of complaints handled by CSD and other departments. Are these monitored. Are the complaints received at OPS/SSC logged by them. Is there a mechanism in place to track the status of complaints received at their end.</t>
  </si>
  <si>
    <t>Check KPI control is in place and monitored. Frequency of review.</t>
  </si>
  <si>
    <t>Is the complaints handling policy communicated- (check modes of communication-website, tv ads, call center, social media etc.)</t>
  </si>
  <si>
    <t>Is this communicated in both available languages (Ar,En)</t>
  </si>
  <si>
    <t>Check how and who is responsible to receive the complaints. Sample complaints received. Are these given unique identification numbers/code (ticket number).</t>
  </si>
  <si>
    <r>
      <rPr>
        <b/>
        <sz val="11"/>
        <rFont val="Calibri"/>
        <family val="2"/>
        <scheme val="minor"/>
      </rPr>
      <t>Receipt of complaint:</t>
    </r>
    <r>
      <rPr>
        <sz val="11"/>
        <rFont val="Calibri"/>
        <family val="2"/>
        <scheme val="minor"/>
      </rPr>
      <t xml:space="preserve"> Are any immediate actions take/information provided recorded for future reference as lessons learnt</t>
    </r>
  </si>
  <si>
    <t>Check sample of complaint for which an on spot action was taken. Check records.</t>
  </si>
  <si>
    <t>Sample complaints to ensure up to date information is maintained and monitored. How this this updated to the complainant?</t>
  </si>
  <si>
    <t>Is there a mechanism in place to ensure complainant is informed of the progress? -Is this documented as part of complaint handling process?</t>
  </si>
  <si>
    <t>Sample receipt of complaints and acknowledgment done via email. Check how this is acknowledged over call (Audit trail to sample call recording between SMSA and customer)</t>
  </si>
  <si>
    <r>
      <t>Response to complaints: </t>
    </r>
    <r>
      <rPr>
        <sz val="11"/>
        <rFont val="Calibri"/>
        <family val="2"/>
        <scheme val="minor"/>
      </rPr>
      <t xml:space="preserve">Offer a response  </t>
    </r>
    <r>
      <rPr>
        <b/>
        <sz val="11"/>
        <rFont val="Calibri"/>
        <family val="2"/>
        <scheme val="minor"/>
      </rPr>
      <t>(refer to annex G of the standard)</t>
    </r>
  </si>
  <si>
    <t>Is there an SLA for response. Check if it is measured and monitored.</t>
  </si>
  <si>
    <t xml:space="preserve"> Does the documented complaint handling policy cover provision of types of response to include -refunds, compensation, apology, goodwill/gift etc.</t>
  </si>
  <si>
    <r>
      <t xml:space="preserve">Response to complaints: </t>
    </r>
    <r>
      <rPr>
        <sz val="11"/>
        <rFont val="Calibri"/>
        <family val="2"/>
        <scheme val="minor"/>
      </rPr>
      <t>Is there an escalation mechanism in place for complaints that cannot be closed off immediately</t>
    </r>
  </si>
  <si>
    <t>Check documented escalation  and approvals process. Check levels of escalation in place. Check SLA set at each level/Is this monitored.</t>
  </si>
  <si>
    <t>Is the reponse time monitored as per set SLA in complaints policy</t>
  </si>
  <si>
    <t>Check claims raised- check VCC procedure compliance. Is SLA in place for claims resolution. Is this monitored</t>
  </si>
  <si>
    <r>
      <t xml:space="preserve">Response to complaints: </t>
    </r>
    <r>
      <rPr>
        <sz val="11"/>
        <rFont val="Calibri"/>
        <family val="2"/>
        <scheme val="minor"/>
      </rPr>
      <t>Are claims status monitored and followed up upto closure of the complaint</t>
    </r>
  </si>
  <si>
    <t xml:space="preserve">Is the SLA monitored for closure. Check if there is a mechanism in place to monitor rejections of decisions by the complainant.  </t>
  </si>
  <si>
    <t xml:space="preserve">Check information collected is relevant, correct,complete,meaningful and useful- how is this checked by CS. Are the steps to record complaints  documented and communicated  which includes-identifying, gathering, classifying, storing and disposing records. </t>
  </si>
  <si>
    <t>Is there complaints analysis been done. Is this monitored  and updated regularly.</t>
  </si>
  <si>
    <t xml:space="preserve">Is all information recorded for complaints handling cycle- From receipt to closure- How and where is this recorded. Are there procedures in place to address backup solutions in place for system failures. </t>
  </si>
  <si>
    <t xml:space="preserve">What is the criteria in place for records presentation/submission on requests raised by complainants /interested parties. How is PII safeguarded to ensure confidentiality. </t>
  </si>
  <si>
    <t>Check assignment of tickets done properly and monitored.</t>
  </si>
  <si>
    <t>Does the complaints analysis include monitoring of complaints source, receiving point, failed calls, waiting time, time to manage a call, complaints resolved at point they were made, incorrect prioritization, acknowledgment, overdue status, resolutions, root cause.</t>
  </si>
  <si>
    <r>
      <rPr>
        <b/>
        <sz val="11"/>
        <rFont val="Calibri"/>
        <family val="2"/>
        <scheme val="minor"/>
      </rPr>
      <t>Management Review of the complaints-handling process:</t>
    </r>
    <r>
      <rPr>
        <sz val="11"/>
        <rFont val="Calibri"/>
        <family val="2"/>
        <scheme val="minor"/>
      </rPr>
      <t xml:space="preserve"> Top management review the complaints-handling process on regular basis</t>
    </r>
  </si>
  <si>
    <r>
      <rPr>
        <b/>
        <sz val="11"/>
        <rFont val="Calibri"/>
        <family val="2"/>
        <scheme val="minor"/>
      </rPr>
      <t> Management Review of the complaints-handling process:</t>
    </r>
    <r>
      <rPr>
        <sz val="11"/>
        <rFont val="Calibri"/>
        <family val="2"/>
        <scheme val="minor"/>
      </rPr>
      <t xml:space="preserve"> The input to the management review include: 
Internal factors ( policy changes, organization structure, resources available, products offered or provided</t>
    </r>
  </si>
  <si>
    <r>
      <rPr>
        <b/>
        <sz val="11"/>
        <rFont val="Calibri"/>
        <family val="2"/>
        <scheme val="minor"/>
      </rPr>
      <t>Management Review of the complaints-handling process:</t>
    </r>
    <r>
      <rPr>
        <sz val="11"/>
        <rFont val="Calibri"/>
        <family val="2"/>
        <scheme val="minor"/>
      </rPr>
      <t xml:space="preserve"> External factors ( changes in legislation, competitive practices  , tech innovations )</t>
    </r>
  </si>
  <si>
    <t>Check complaints analysis and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</si>
</sst>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0.0"/>
    <numFmt numFmtId="165" formatCode="_ * #,##0_ ;_ * \-#,##0_ ;_ * &quot;-&quot;_ ;_ @_ "/>
    <numFmt numFmtId="166" formatCode="_ &quot;￥&quot;* #,##0_ ;_ &quot;￥&quot;* \-#,##0_ ;_ &quot;￥&quot;* &quot;-&quot;_ ;_ @_ "/>
    <numFmt numFmtId="167" formatCode="0.0_ "/>
  </numFmts>
  <fonts count="24">
    <font>
      <sz val="12"/>
      <name val="宋体"/>
      <charset val="134"/>
    </font>
    <font>
      <b/>
      <sz val="18"/>
      <name val="Arial"/>
      <family val="2"/>
    </font>
    <font>
      <sz val="12"/>
      <name val="Arial"/>
      <family val="2"/>
    </font>
    <font>
      <b/>
      <sz val="10"/>
      <name val="Arial"/>
      <family val="2"/>
    </font>
    <font>
      <sz val="10"/>
      <name val="Arial"/>
      <family val="2"/>
    </font>
    <font>
      <u/>
      <sz val="10"/>
      <name val="Arial"/>
      <family val="2"/>
    </font>
    <font>
      <sz val="12"/>
      <name val="宋体"/>
      <family val="3"/>
      <charset val="134"/>
    </font>
    <font>
      <sz val="12"/>
      <name val="FrutigerNext LT Regular"/>
      <family val="2"/>
    </font>
    <font>
      <sz val="11"/>
      <color theme="1"/>
      <name val="Calibri"/>
      <family val="2"/>
      <charset val="134"/>
      <scheme val="minor"/>
    </font>
    <font>
      <b/>
      <sz val="28"/>
      <color rgb="FFFF0000"/>
      <name val="Arial"/>
      <family val="2"/>
    </font>
    <font>
      <b/>
      <sz val="28"/>
      <color theme="0"/>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b/>
      <sz val="22"/>
      <color theme="0"/>
      <name val="Calibri"/>
      <family val="2"/>
      <scheme val="minor"/>
    </font>
    <font>
      <b/>
      <sz val="14"/>
      <color theme="0"/>
      <name val="Calibri"/>
      <family val="2"/>
      <scheme val="minor"/>
    </font>
    <font>
      <sz val="14"/>
      <color theme="0"/>
      <name val="Calibri"/>
      <family val="2"/>
      <scheme val="minor"/>
    </font>
    <font>
      <b/>
      <sz val="9"/>
      <color indexed="81"/>
      <name val="Tahoma"/>
      <family val="2"/>
    </font>
    <font>
      <sz val="8"/>
      <color rgb="FF000000"/>
      <name val="Tahoma"/>
      <family val="2"/>
    </font>
    <font>
      <b/>
      <sz val="8"/>
      <color theme="0" tint="-0.14999847407452621"/>
      <name val="Calibri"/>
      <family val="2"/>
      <scheme val="minor"/>
    </font>
    <font>
      <b/>
      <sz val="8"/>
      <name val="Calibri"/>
      <family val="2"/>
      <scheme val="minor"/>
    </font>
    <font>
      <b/>
      <sz val="23"/>
      <name val="Calibri"/>
      <family val="2"/>
      <scheme val="minor"/>
    </font>
    <font>
      <b/>
      <sz val="10"/>
      <name val="Calibri"/>
      <family val="2"/>
      <scheme val="minor"/>
    </font>
  </fonts>
  <fills count="13">
    <fill>
      <patternFill patternType="none"/>
    </fill>
    <fill>
      <patternFill patternType="gray125"/>
    </fill>
    <fill>
      <patternFill patternType="solid">
        <fgColor rgb="FFF9E7FF"/>
        <bgColor indexed="64"/>
      </patternFill>
    </fill>
    <fill>
      <patternFill patternType="solid">
        <fgColor theme="0" tint="-4.9989318521683403E-2"/>
        <bgColor indexed="64"/>
      </patternFill>
    </fill>
    <fill>
      <patternFill patternType="solid">
        <fgColor theme="0"/>
        <bgColor indexed="64"/>
      </patternFill>
    </fill>
    <fill>
      <patternFill patternType="solid">
        <fgColor rgb="FF374A9C"/>
        <bgColor indexed="64"/>
      </patternFill>
    </fill>
    <fill>
      <patternFill patternType="solid">
        <fgColor rgb="FF8FC5F7"/>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7030A0"/>
        <bgColor indexed="64"/>
      </patternFill>
    </fill>
    <fill>
      <patternFill patternType="solid">
        <fgColor theme="5" tint="-0.499984740745262"/>
        <bgColor indexed="64"/>
      </patternFill>
    </fill>
  </fills>
  <borders count="29">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0" fontId="6" fillId="0" borderId="0"/>
    <xf numFmtId="0" fontId="4" fillId="0" borderId="0"/>
    <xf numFmtId="165" fontId="6" fillId="0" borderId="0" applyFont="0" applyFill="0" applyBorder="0" applyAlignment="0" applyProtection="0">
      <alignment vertical="center"/>
    </xf>
    <xf numFmtId="41" fontId="6" fillId="0" borderId="0" applyFont="0" applyFill="0" applyBorder="0" applyAlignment="0" applyProtection="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7" fillId="0" borderId="0">
      <alignment vertical="center"/>
    </xf>
    <xf numFmtId="0" fontId="6" fillId="0" borderId="0"/>
    <xf numFmtId="0" fontId="6" fillId="0" borderId="0">
      <alignment vertical="center"/>
    </xf>
    <xf numFmtId="0" fontId="8" fillId="0" borderId="0">
      <alignment vertical="center"/>
    </xf>
    <xf numFmtId="0" fontId="6" fillId="0" borderId="0"/>
    <xf numFmtId="9" fontId="6" fillId="0" borderId="0" applyFont="0" applyFill="0" applyBorder="0" applyAlignment="0" applyProtection="0">
      <alignment vertical="center"/>
    </xf>
    <xf numFmtId="166" fontId="6" fillId="0" borderId="0" applyFont="0" applyFill="0" applyBorder="0" applyAlignment="0" applyProtection="0"/>
  </cellStyleXfs>
  <cellXfs count="232">
    <xf numFmtId="0" fontId="0" fillId="0" borderId="0" xfId="0"/>
    <xf numFmtId="0" fontId="2" fillId="0" borderId="0" xfId="0" applyFont="1" applyAlignment="1">
      <alignment readingOrder="1"/>
    </xf>
    <xf numFmtId="0" fontId="4" fillId="0" borderId="0" xfId="0" applyFont="1"/>
    <xf numFmtId="0" fontId="3" fillId="3" borderId="3" xfId="0" applyFont="1" applyFill="1" applyBorder="1" applyAlignment="1">
      <alignment horizontal="left" vertical="center"/>
    </xf>
    <xf numFmtId="0" fontId="2" fillId="0" borderId="0" xfId="0" applyFont="1" applyAlignment="1">
      <alignment horizontal="left"/>
    </xf>
    <xf numFmtId="0" fontId="2" fillId="0" borderId="0" xfId="0" applyFont="1"/>
    <xf numFmtId="0" fontId="11" fillId="0" borderId="0" xfId="0" applyFont="1"/>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1" fillId="0" borderId="0" xfId="0" applyFont="1" applyAlignment="1">
      <alignment horizontal="center" vertical="center"/>
    </xf>
    <xf numFmtId="0" fontId="11" fillId="4" borderId="0" xfId="0" applyFont="1" applyFill="1" applyAlignment="1">
      <alignment horizontal="center" vertical="center"/>
    </xf>
    <xf numFmtId="0" fontId="11" fillId="0" borderId="3" xfId="0" applyFont="1" applyBorder="1" applyAlignment="1">
      <alignment vertical="center" wrapText="1"/>
    </xf>
    <xf numFmtId="0" fontId="11" fillId="0" borderId="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4" xfId="0" applyFont="1" applyBorder="1" applyAlignment="1">
      <alignment horizontal="center" vertical="center" wrapText="1"/>
    </xf>
    <xf numFmtId="164" fontId="11" fillId="4" borderId="14" xfId="1" applyNumberFormat="1" applyFont="1" applyFill="1" applyBorder="1" applyAlignment="1" applyProtection="1">
      <alignment horizontal="center" vertical="center"/>
      <protection locked="0"/>
    </xf>
    <xf numFmtId="167" fontId="11" fillId="4" borderId="14" xfId="15" applyNumberFormat="1" applyFont="1" applyFill="1" applyBorder="1" applyAlignment="1" applyProtection="1">
      <alignment horizontal="center" vertical="center" wrapText="1"/>
    </xf>
    <xf numFmtId="0" fontId="11" fillId="0" borderId="18" xfId="0" applyFont="1" applyBorder="1" applyAlignment="1">
      <alignment vertical="center" wrapText="1"/>
    </xf>
    <xf numFmtId="164" fontId="11" fillId="4" borderId="3" xfId="1"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3" xfId="0" applyFont="1" applyBorder="1" applyAlignment="1">
      <alignment vertical="center" wrapText="1"/>
    </xf>
    <xf numFmtId="164" fontId="11" fillId="9" borderId="14" xfId="0" applyNumberFormat="1" applyFont="1" applyFill="1" applyBorder="1" applyAlignment="1">
      <alignment horizontal="center" vertical="center" wrapText="1"/>
    </xf>
    <xf numFmtId="164" fontId="11" fillId="9" borderId="14" xfId="1" applyNumberFormat="1" applyFont="1" applyFill="1" applyBorder="1" applyAlignment="1" applyProtection="1">
      <alignment horizontal="center" vertical="center"/>
      <protection locked="0"/>
    </xf>
    <xf numFmtId="167" fontId="11" fillId="9" borderId="14" xfId="15" applyNumberFormat="1" applyFont="1" applyFill="1" applyBorder="1" applyAlignment="1" applyProtection="1">
      <alignment horizontal="center" vertical="center" wrapText="1"/>
    </xf>
    <xf numFmtId="164" fontId="11" fillId="4" borderId="13" xfId="1"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2" fillId="0" borderId="13" xfId="0" applyFont="1" applyBorder="1" applyAlignment="1">
      <alignment vertical="center" wrapText="1"/>
    </xf>
    <xf numFmtId="164" fontId="11" fillId="9" borderId="13" xfId="1"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wrapText="1"/>
    </xf>
    <xf numFmtId="164" fontId="12" fillId="10" borderId="3" xfId="0" applyNumberFormat="1" applyFont="1" applyFill="1" applyBorder="1" applyAlignment="1">
      <alignment horizontal="center" vertical="center" wrapText="1"/>
    </xf>
    <xf numFmtId="0" fontId="11" fillId="10" borderId="0" xfId="0" applyFont="1" applyFill="1" applyAlignment="1">
      <alignment horizontal="center" vertical="center"/>
    </xf>
    <xf numFmtId="167" fontId="12" fillId="10" borderId="3" xfId="15" applyNumberFormat="1" applyFont="1" applyFill="1" applyBorder="1" applyAlignment="1" applyProtection="1">
      <alignment horizontal="center" vertical="center" wrapText="1"/>
    </xf>
    <xf numFmtId="10" fontId="12" fillId="10" borderId="13" xfId="0" applyNumberFormat="1" applyFont="1" applyFill="1" applyBorder="1" applyAlignment="1">
      <alignment horizontal="center" vertical="center"/>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164" fontId="11" fillId="4" borderId="18" xfId="1" applyNumberFormat="1" applyFont="1" applyFill="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167" fontId="11" fillId="4" borderId="3" xfId="15" applyNumberFormat="1" applyFont="1" applyFill="1" applyBorder="1" applyAlignment="1" applyProtection="1">
      <alignment horizontal="center" vertical="center" wrapText="1"/>
    </xf>
    <xf numFmtId="10" fontId="12" fillId="10" borderId="3" xfId="0" applyNumberFormat="1" applyFont="1" applyFill="1" applyBorder="1" applyAlignment="1">
      <alignment horizontal="center" vertical="center"/>
    </xf>
    <xf numFmtId="10" fontId="11" fillId="4" borderId="0" xfId="0" applyNumberFormat="1" applyFont="1" applyFill="1" applyAlignment="1">
      <alignment horizontal="center" vertical="center"/>
    </xf>
    <xf numFmtId="164" fontId="12" fillId="10" borderId="13" xfId="0" applyNumberFormat="1" applyFont="1" applyFill="1" applyBorder="1" applyAlignment="1">
      <alignment horizontal="center" vertical="center" wrapText="1"/>
    </xf>
    <xf numFmtId="0" fontId="11" fillId="10" borderId="3" xfId="0" applyFont="1" applyFill="1" applyBorder="1" applyAlignment="1">
      <alignment horizontal="center" vertical="center"/>
    </xf>
    <xf numFmtId="167" fontId="12" fillId="10" borderId="13" xfId="15" applyNumberFormat="1" applyFont="1" applyFill="1" applyBorder="1" applyAlignment="1" applyProtection="1">
      <alignment horizontal="center" vertical="center" wrapText="1"/>
    </xf>
    <xf numFmtId="0" fontId="11" fillId="0" borderId="0" xfId="0" applyFont="1" applyAlignment="1">
      <alignment wrapText="1"/>
    </xf>
    <xf numFmtId="0" fontId="11" fillId="4" borderId="0" xfId="0" applyFont="1" applyFill="1" applyAlignment="1">
      <alignment vertical="center" wrapText="1"/>
    </xf>
    <xf numFmtId="0" fontId="11"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right"/>
    </xf>
    <xf numFmtId="0" fontId="12" fillId="0" borderId="3" xfId="0" applyFont="1" applyBorder="1" applyAlignment="1">
      <alignment vertical="center" wrapText="1"/>
    </xf>
    <xf numFmtId="0" fontId="11" fillId="0" borderId="0" xfId="0" applyFont="1" applyAlignment="1">
      <alignment horizontal="center" vertical="center" wrapText="1"/>
    </xf>
    <xf numFmtId="0" fontId="11" fillId="4" borderId="3" xfId="0" applyFont="1" applyFill="1" applyBorder="1" applyAlignment="1">
      <alignment horizontal="left" vertical="center" wrapText="1"/>
    </xf>
    <xf numFmtId="0" fontId="11" fillId="0" borderId="10"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2" fontId="11" fillId="0" borderId="3" xfId="0" applyNumberFormat="1" applyFont="1" applyBorder="1" applyAlignment="1">
      <alignment horizontal="center" vertical="center" wrapText="1"/>
    </xf>
    <xf numFmtId="167" fontId="11" fillId="4" borderId="18" xfId="15" applyNumberFormat="1" applyFont="1" applyFill="1" applyBorder="1" applyAlignment="1" applyProtection="1">
      <alignment horizontal="center" vertical="center" wrapText="1"/>
    </xf>
    <xf numFmtId="164" fontId="11" fillId="9" borderId="3" xfId="0" applyNumberFormat="1" applyFont="1" applyFill="1" applyBorder="1" applyAlignment="1">
      <alignment horizontal="center" vertical="center" wrapText="1"/>
    </xf>
    <xf numFmtId="164" fontId="11" fillId="9" borderId="3" xfId="1" applyNumberFormat="1" applyFont="1" applyFill="1" applyBorder="1" applyAlignment="1" applyProtection="1">
      <alignment horizontal="center" vertical="center"/>
      <protection locked="0"/>
    </xf>
    <xf numFmtId="167" fontId="11" fillId="9" borderId="3" xfId="15" applyNumberFormat="1" applyFont="1" applyFill="1" applyBorder="1" applyAlignment="1" applyProtection="1">
      <alignment horizontal="center" vertical="center" wrapText="1"/>
    </xf>
    <xf numFmtId="10" fontId="11" fillId="9" borderId="3" xfId="0" applyNumberFormat="1"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2" fillId="3" borderId="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20" fillId="0" borderId="3"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12" fillId="3" borderId="3" xfId="0" applyFont="1" applyFill="1" applyBorder="1" applyAlignment="1">
      <alignment horizontal="left" vertical="center"/>
    </xf>
    <xf numFmtId="0" fontId="4" fillId="0" borderId="22" xfId="0" applyFont="1" applyBorder="1" applyAlignment="1" applyProtection="1">
      <alignment horizontal="center"/>
      <protection locked="0"/>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1" fillId="3" borderId="2" xfId="0" applyFont="1" applyFill="1" applyBorder="1" applyAlignment="1">
      <alignment horizontal="center"/>
    </xf>
    <xf numFmtId="0" fontId="11" fillId="4" borderId="3" xfId="0" applyFont="1" applyFill="1" applyBorder="1" applyAlignment="1" applyProtection="1">
      <alignment horizontal="center"/>
      <protection locked="0"/>
    </xf>
    <xf numFmtId="2" fontId="11" fillId="4" borderId="3" xfId="0" applyNumberFormat="1" applyFont="1" applyFill="1" applyBorder="1" applyAlignment="1">
      <alignment horizontal="center"/>
    </xf>
    <xf numFmtId="0" fontId="11" fillId="0" borderId="2" xfId="0" applyFont="1" applyBorder="1" applyAlignment="1">
      <alignment horizontal="center" vertical="center"/>
    </xf>
    <xf numFmtId="0" fontId="4" fillId="0" borderId="0" xfId="0" applyFont="1" applyAlignment="1">
      <alignment horizontal="left"/>
    </xf>
    <xf numFmtId="0" fontId="12" fillId="3" borderId="3" xfId="1" applyFont="1" applyFill="1" applyBorder="1" applyAlignment="1">
      <alignment horizontal="center" vertical="center"/>
    </xf>
    <xf numFmtId="164" fontId="11" fillId="4" borderId="4" xfId="0" applyNumberFormat="1" applyFont="1" applyFill="1" applyBorder="1" applyAlignment="1">
      <alignment horizontal="center" vertical="center"/>
    </xf>
    <xf numFmtId="164" fontId="11" fillId="4" borderId="5" xfId="0" applyNumberFormat="1" applyFont="1" applyFill="1" applyBorder="1" applyAlignment="1">
      <alignment horizontal="center" vertical="center"/>
    </xf>
    <xf numFmtId="0" fontId="23" fillId="0" borderId="26" xfId="0" applyFont="1" applyBorder="1" applyAlignment="1">
      <alignment horizontal="center" vertical="center" wrapText="1"/>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0" borderId="3" xfId="0" applyFont="1" applyBorder="1" applyAlignment="1" applyProtection="1">
      <alignment horizontal="left"/>
      <protection locked="0"/>
    </xf>
    <xf numFmtId="0" fontId="11" fillId="0" borderId="22" xfId="0" applyFont="1" applyBorder="1" applyAlignment="1" applyProtection="1">
      <alignment horizontal="left"/>
      <protection locked="0"/>
    </xf>
    <xf numFmtId="0" fontId="12" fillId="3" borderId="16" xfId="0" applyFont="1" applyFill="1" applyBorder="1" applyAlignment="1">
      <alignment horizontal="left" vertical="center"/>
    </xf>
    <xf numFmtId="0" fontId="12" fillId="3" borderId="10" xfId="0" applyFont="1" applyFill="1" applyBorder="1" applyAlignment="1">
      <alignment horizontal="left" vertical="center"/>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12" fillId="3" borderId="8" xfId="0" applyFont="1" applyFill="1" applyBorder="1" applyAlignment="1">
      <alignment horizontal="left" vertical="center"/>
    </xf>
    <xf numFmtId="0" fontId="3" fillId="3" borderId="24"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4" xfId="1" applyFont="1" applyBorder="1" applyAlignment="1">
      <alignment horizontal="center" vertical="center"/>
    </xf>
    <xf numFmtId="0" fontId="20" fillId="0" borderId="6" xfId="1" applyFont="1" applyBorder="1" applyAlignment="1">
      <alignment horizontal="center" vertical="center"/>
    </xf>
    <xf numFmtId="0" fontId="20" fillId="0" borderId="5" xfId="1" applyFont="1" applyBorder="1" applyAlignment="1">
      <alignment horizontal="center" vertical="center"/>
    </xf>
    <xf numFmtId="0" fontId="20" fillId="2" borderId="22" xfId="0" applyFont="1" applyFill="1" applyBorder="1" applyAlignment="1">
      <alignment horizontal="center" vertical="center" wrapText="1"/>
    </xf>
    <xf numFmtId="0" fontId="11" fillId="0" borderId="4"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2" fillId="3" borderId="7" xfId="0" applyFont="1" applyFill="1" applyBorder="1" applyAlignment="1">
      <alignment horizontal="left" vertical="center"/>
    </xf>
    <xf numFmtId="0" fontId="12" fillId="3" borderId="6" xfId="0" applyFont="1" applyFill="1" applyBorder="1" applyAlignment="1">
      <alignment horizontal="left" vertical="center"/>
    </xf>
    <xf numFmtId="0" fontId="12" fillId="3" borderId="23" xfId="0" applyFont="1" applyFill="1" applyBorder="1" applyAlignment="1">
      <alignment horizontal="left" vertical="center"/>
    </xf>
    <xf numFmtId="0" fontId="11" fillId="0" borderId="4" xfId="0" applyFont="1" applyBorder="1" applyAlignment="1" applyProtection="1">
      <alignment horizontal="left" vertical="top" wrapText="1"/>
      <protection locked="0"/>
    </xf>
    <xf numFmtId="0" fontId="11" fillId="0" borderId="6" xfId="0" applyFont="1" applyBorder="1" applyAlignment="1" applyProtection="1">
      <alignment horizontal="left" vertical="top"/>
      <protection locked="0"/>
    </xf>
    <xf numFmtId="0" fontId="11" fillId="0" borderId="23" xfId="0" applyFont="1" applyBorder="1" applyAlignment="1" applyProtection="1">
      <alignment horizontal="left" vertical="top"/>
      <protection locked="0"/>
    </xf>
    <xf numFmtId="0" fontId="11" fillId="0" borderId="4"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23" xfId="0" applyFont="1" applyBorder="1" applyAlignment="1" applyProtection="1">
      <alignment horizontal="left"/>
      <protection locked="0"/>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23" xfId="0" applyFont="1" applyBorder="1" applyAlignment="1">
      <alignment horizontal="lef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0" fillId="0" borderId="6" xfId="0" applyBorder="1" applyAlignment="1">
      <alignment horizontal="center"/>
    </xf>
    <xf numFmtId="0" fontId="0" fillId="0" borderId="23" xfId="0" applyBorder="1" applyAlignment="1">
      <alignment horizontal="center"/>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4" borderId="3"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3" borderId="5" xfId="0" applyFont="1" applyFill="1" applyBorder="1" applyAlignment="1">
      <alignment horizontal="left" vertical="center"/>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5"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4" borderId="3" xfId="0" applyFont="1" applyFill="1" applyBorder="1" applyAlignment="1" applyProtection="1">
      <alignment horizontal="center" vertical="center"/>
      <protection locked="0"/>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 xfId="0" applyFont="1" applyFill="1" applyBorder="1" applyAlignment="1" applyProtection="1">
      <alignment horizontal="center" vertical="center"/>
      <protection locked="0"/>
    </xf>
    <xf numFmtId="0" fontId="12" fillId="3" borderId="6"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4"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5" fillId="0" borderId="25"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9" xfId="0" applyFont="1" applyBorder="1" applyAlignment="1">
      <alignment horizont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3" fillId="4" borderId="4" xfId="0" applyFont="1" applyFill="1" applyBorder="1" applyAlignment="1" applyProtection="1">
      <alignment horizontal="center"/>
      <protection locked="0"/>
    </xf>
    <xf numFmtId="0" fontId="3" fillId="4" borderId="6" xfId="0" applyFon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3" borderId="9" xfId="0" applyFont="1" applyFill="1" applyBorder="1" applyAlignment="1">
      <alignment horizontal="left" vertical="center"/>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23" xfId="0" applyFont="1" applyFill="1" applyBorder="1" applyAlignment="1" applyProtection="1">
      <alignment horizontal="center"/>
      <protection locked="0"/>
    </xf>
    <xf numFmtId="0" fontId="3"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1" fillId="0" borderId="6" xfId="0" applyFont="1" applyBorder="1" applyAlignment="1">
      <alignment vertical="center"/>
    </xf>
    <xf numFmtId="0" fontId="20" fillId="0" borderId="3" xfId="0" applyFont="1" applyBorder="1" applyAlignment="1">
      <alignment horizontal="center" vertical="center"/>
    </xf>
    <xf numFmtId="0" fontId="12" fillId="3" borderId="14"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3" xfId="0" applyFont="1" applyFill="1" applyBorder="1" applyAlignment="1">
      <alignment horizontal="center" vertical="center"/>
    </xf>
    <xf numFmtId="0" fontId="3" fillId="4" borderId="3" xfId="0" applyFont="1" applyFill="1" applyBorder="1" applyAlignment="1">
      <alignment horizontal="center" vertical="top" wrapText="1"/>
    </xf>
    <xf numFmtId="0" fontId="9"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 fillId="2" borderId="17" xfId="0" applyFont="1" applyFill="1" applyBorder="1" applyAlignment="1">
      <alignment horizontal="center" vertical="center" wrapText="1" readingOrder="1"/>
    </xf>
    <xf numFmtId="0" fontId="1" fillId="2" borderId="12" xfId="0" applyFont="1" applyFill="1" applyBorder="1" applyAlignment="1">
      <alignment horizontal="center" vertical="center" wrapText="1" readingOrder="1"/>
    </xf>
    <xf numFmtId="0" fontId="1" fillId="2" borderId="19" xfId="0" applyFont="1" applyFill="1" applyBorder="1" applyAlignment="1">
      <alignment horizontal="center" vertical="center" wrapText="1" readingOrder="1"/>
    </xf>
    <xf numFmtId="0" fontId="20"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wrapText="1"/>
    </xf>
    <xf numFmtId="0" fontId="15" fillId="8" borderId="8"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2" fillId="4" borderId="14"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5" fillId="8" borderId="14"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6"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3" xfId="0" applyFont="1" applyBorder="1" applyAlignment="1">
      <alignment horizontal="left"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pplyAlignment="1">
      <alignment vertical="center"/>
    </xf>
    <xf numFmtId="0" fontId="13"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2" fillId="0" borderId="18" xfId="0" applyFont="1" applyBorder="1" applyAlignment="1">
      <alignment horizontal="left" vertical="center" wrapText="1"/>
    </xf>
    <xf numFmtId="2" fontId="11" fillId="0" borderId="3" xfId="0" applyNumberFormat="1" applyFont="1" applyBorder="1" applyAlignment="1">
      <alignment horizontal="center" vertical="center" wrapText="1"/>
    </xf>
  </cellXfs>
  <cellStyles count="17">
    <cellStyle name="Normal" xfId="0" builtinId="0"/>
    <cellStyle name="Normal 2" xfId="2" xr:uid="{00000000-0005-0000-0000-000001000000}"/>
    <cellStyle name="千位分隔[0] 2" xfId="3" xr:uid="{00000000-0005-0000-0000-000002000000}"/>
    <cellStyle name="千位分隔[0] 3" xfId="4" xr:uid="{00000000-0005-0000-0000-000003000000}"/>
    <cellStyle name="常规 2" xfId="5" xr:uid="{00000000-0005-0000-0000-000004000000}"/>
    <cellStyle name="常规 2 2" xfId="6" xr:uid="{00000000-0005-0000-0000-000005000000}"/>
    <cellStyle name="常规 2 3" xfId="7" xr:uid="{00000000-0005-0000-0000-000006000000}"/>
    <cellStyle name="常规 3" xfId="1" xr:uid="{00000000-0005-0000-0000-000007000000}"/>
    <cellStyle name="常规 3 2" xfId="8" xr:uid="{00000000-0005-0000-0000-000008000000}"/>
    <cellStyle name="常规 3 3" xfId="9" xr:uid="{00000000-0005-0000-0000-000009000000}"/>
    <cellStyle name="常规 4" xfId="10" xr:uid="{00000000-0005-0000-0000-00000A000000}"/>
    <cellStyle name="常规 4 2 2" xfId="11" xr:uid="{00000000-0005-0000-0000-00000B000000}"/>
    <cellStyle name="常规 5" xfId="12" xr:uid="{00000000-0005-0000-0000-00000C000000}"/>
    <cellStyle name="常规 6" xfId="13" xr:uid="{00000000-0005-0000-0000-00000D000000}"/>
    <cellStyle name="常规 9" xfId="14" xr:uid="{00000000-0005-0000-0000-00000E000000}"/>
    <cellStyle name="百分比 2" xfId="15" xr:uid="{00000000-0005-0000-0000-00000F000000}"/>
    <cellStyle name="货币[0] 2"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5672004273802029"/>
          <c:y val="0.12413486775691553"/>
          <c:w val="0.48430105085771552"/>
          <c:h val="0.80961961875862964"/>
        </c:manualLayout>
      </c:layout>
      <c:radarChart>
        <c:radarStyle val="marker"/>
        <c:varyColors val="0"/>
        <c:ser>
          <c:idx val="0"/>
          <c:order val="0"/>
          <c:cat>
            <c:strRef>
              <c:f>'Audit Report'!$B$14:$B$20</c:f>
              <c:strCache>
                <c:ptCount val="7"/>
                <c:pt idx="0">
                  <c:v>Guiding Principles</c:v>
                </c:pt>
                <c:pt idx="1">
                  <c:v>Complaint Handling Framework</c:v>
                </c:pt>
                <c:pt idx="2">
                  <c:v>Planning &amp; Design</c:v>
                </c:pt>
                <c:pt idx="3">
                  <c:v>Operation of Complaint Handling process</c:v>
                </c:pt>
                <c:pt idx="4">
                  <c:v>Maintenance &amp; Improvement</c:v>
                </c:pt>
                <c:pt idx="5">
                  <c:v>Risk</c:v>
                </c:pt>
                <c:pt idx="6">
                  <c:v>Others/Audit History</c:v>
                </c:pt>
              </c:strCache>
            </c:strRef>
          </c:cat>
          <c:val>
            <c:numRef>
              <c:f>'Audit Report'!$C$14:$C$20</c:f>
              <c:numCache>
                <c:formatCode>General</c:formatCode>
                <c:ptCount val="7"/>
              </c:numCache>
            </c:numRef>
          </c:val>
          <c:extLst>
            <c:ext xmlns:c16="http://schemas.microsoft.com/office/drawing/2014/chart" uri="{C3380CC4-5D6E-409C-BE32-E72D297353CC}">
              <c16:uniqueId val="{00000000-568B-4C6A-850D-52AC4E3B4D13}"/>
            </c:ext>
          </c:extLst>
        </c:ser>
        <c:ser>
          <c:idx val="1"/>
          <c:order val="1"/>
          <c:cat>
            <c:strRef>
              <c:f>'Audit Report'!$B$14:$B$20</c:f>
              <c:strCache>
                <c:ptCount val="7"/>
                <c:pt idx="0">
                  <c:v>Guiding Principles</c:v>
                </c:pt>
                <c:pt idx="1">
                  <c:v>Complaint Handling Framework</c:v>
                </c:pt>
                <c:pt idx="2">
                  <c:v>Planning &amp; Design</c:v>
                </c:pt>
                <c:pt idx="3">
                  <c:v>Operation of Complaint Handling process</c:v>
                </c:pt>
                <c:pt idx="4">
                  <c:v>Maintenance &amp; Improvement</c:v>
                </c:pt>
                <c:pt idx="5">
                  <c:v>Risk</c:v>
                </c:pt>
                <c:pt idx="6">
                  <c:v>Others/Audit History</c:v>
                </c:pt>
              </c:strCache>
            </c:strRef>
          </c:cat>
          <c:val>
            <c:numRef>
              <c:f>'Audit Report'!$D$14:$D$20</c:f>
              <c:numCache>
                <c:formatCode>0.0</c:formatCode>
                <c:ptCount val="7"/>
                <c:pt idx="0">
                  <c:v>100</c:v>
                </c:pt>
                <c:pt idx="1">
                  <c:v>100</c:v>
                </c:pt>
                <c:pt idx="2">
                  <c:v>100</c:v>
                </c:pt>
                <c:pt idx="3">
                  <c:v>100</c:v>
                </c:pt>
                <c:pt idx="4">
                  <c:v>100</c:v>
                </c:pt>
                <c:pt idx="5">
                  <c:v>100</c:v>
                </c:pt>
                <c:pt idx="6">
                  <c:v>100</c:v>
                </c:pt>
              </c:numCache>
            </c:numRef>
          </c:val>
          <c:extLst>
            <c:ext xmlns:c16="http://schemas.microsoft.com/office/drawing/2014/chart" uri="{C3380CC4-5D6E-409C-BE32-E72D297353CC}">
              <c16:uniqueId val="{00000001-568B-4C6A-850D-52AC4E3B4D13}"/>
            </c:ext>
          </c:extLst>
        </c:ser>
        <c:ser>
          <c:idx val="2"/>
          <c:order val="2"/>
          <c:cat>
            <c:strRef>
              <c:f>'Audit Report'!$B$14:$B$20</c:f>
              <c:strCache>
                <c:ptCount val="7"/>
                <c:pt idx="0">
                  <c:v>Guiding Principles</c:v>
                </c:pt>
                <c:pt idx="1">
                  <c:v>Complaint Handling Framework</c:v>
                </c:pt>
                <c:pt idx="2">
                  <c:v>Planning &amp; Design</c:v>
                </c:pt>
                <c:pt idx="3">
                  <c:v>Operation of Complaint Handling process</c:v>
                </c:pt>
                <c:pt idx="4">
                  <c:v>Maintenance &amp; Improvement</c:v>
                </c:pt>
                <c:pt idx="5">
                  <c:v>Risk</c:v>
                </c:pt>
                <c:pt idx="6">
                  <c:v>Others/Audit History</c:v>
                </c:pt>
              </c:strCache>
            </c:strRef>
          </c:cat>
          <c:val>
            <c:numRef>
              <c:f>'Audit Report'!$E$14:$E$20</c:f>
              <c:numCache>
                <c:formatCode>0.0</c:formatCode>
                <c:ptCount val="7"/>
              </c:numCache>
            </c:numRef>
          </c:val>
          <c:extLst>
            <c:ext xmlns:c16="http://schemas.microsoft.com/office/drawing/2014/chart" uri="{C3380CC4-5D6E-409C-BE32-E72D297353CC}">
              <c16:uniqueId val="{00000002-568B-4C6A-850D-52AC4E3B4D13}"/>
            </c:ext>
          </c:extLst>
        </c:ser>
        <c:ser>
          <c:idx val="3"/>
          <c:order val="3"/>
          <c:dLbls>
            <c:dLbl>
              <c:idx val="0"/>
              <c:layout>
                <c:manualLayout>
                  <c:x val="6.0377488212203789E-2"/>
                  <c:y val="-0.100073260073260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B-4C6A-850D-52AC4E3B4D13}"/>
                </c:ext>
              </c:extLst>
            </c:dLbl>
            <c:dLbl>
              <c:idx val="1"/>
              <c:layout>
                <c:manualLayout>
                  <c:x val="8.7698975681137298E-2"/>
                  <c:y val="-7.0183150183150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8B-4C6A-850D-52AC4E3B4D13}"/>
                </c:ext>
              </c:extLst>
            </c:dLbl>
            <c:dLbl>
              <c:idx val="2"/>
              <c:layout>
                <c:manualLayout>
                  <c:x val="5.4545049125496479E-2"/>
                  <c:y val="0.11516483516483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8B-4C6A-850D-52AC4E3B4D13}"/>
                </c:ext>
              </c:extLst>
            </c:dLbl>
            <c:dLbl>
              <c:idx val="3"/>
              <c:layout>
                <c:manualLayout>
                  <c:x val="-8.7698975681137228E-2"/>
                  <c:y val="5.802197802197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8B-4C6A-850D-52AC4E3B4D1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 Report'!$B$14:$B$20</c:f>
              <c:strCache>
                <c:ptCount val="7"/>
                <c:pt idx="0">
                  <c:v>Guiding Principles</c:v>
                </c:pt>
                <c:pt idx="1">
                  <c:v>Complaint Handling Framework</c:v>
                </c:pt>
                <c:pt idx="2">
                  <c:v>Planning &amp; Design</c:v>
                </c:pt>
                <c:pt idx="3">
                  <c:v>Operation of Complaint Handling process</c:v>
                </c:pt>
                <c:pt idx="4">
                  <c:v>Maintenance &amp; Improvement</c:v>
                </c:pt>
                <c:pt idx="5">
                  <c:v>Risk</c:v>
                </c:pt>
                <c:pt idx="6">
                  <c:v>Others/Audit History</c:v>
                </c:pt>
              </c:strCache>
            </c:strRef>
          </c:cat>
          <c:val>
            <c:numRef>
              <c:f>'Audit Report'!$F$14:$F$20</c:f>
              <c:numCache>
                <c:formatCode>General</c:formatCode>
                <c:ptCount val="7"/>
              </c:numCache>
            </c:numRef>
          </c:val>
          <c:extLst>
            <c:ext xmlns:c16="http://schemas.microsoft.com/office/drawing/2014/chart" uri="{C3380CC4-5D6E-409C-BE32-E72D297353CC}">
              <c16:uniqueId val="{00000007-568B-4C6A-850D-52AC4E3B4D13}"/>
            </c:ext>
          </c:extLst>
        </c:ser>
        <c:dLbls>
          <c:showLegendKey val="0"/>
          <c:showVal val="0"/>
          <c:showCatName val="0"/>
          <c:showSerName val="0"/>
          <c:showPercent val="0"/>
          <c:showBubbleSize val="0"/>
        </c:dLbls>
        <c:axId val="122235904"/>
        <c:axId val="122238464"/>
      </c:radarChart>
      <c:catAx>
        <c:axId val="122235904"/>
        <c:scaling>
          <c:orientation val="minMax"/>
        </c:scaling>
        <c:delete val="0"/>
        <c:axPos val="b"/>
        <c:majorGridlines/>
        <c:numFmt formatCode="General" sourceLinked="1"/>
        <c:majorTickMark val="out"/>
        <c:minorTickMark val="none"/>
        <c:tickLblPos val="nextTo"/>
        <c:txPr>
          <a:bodyPr rot="0" vert="horz"/>
          <a:lstStyle/>
          <a:p>
            <a:pPr>
              <a:defRPr/>
            </a:pPr>
            <a:endParaRPr lang="en-US"/>
          </a:p>
        </c:txPr>
        <c:crossAx val="122238464"/>
        <c:crosses val="autoZero"/>
        <c:auto val="0"/>
        <c:lblAlgn val="ctr"/>
        <c:lblOffset val="100"/>
        <c:noMultiLvlLbl val="0"/>
      </c:catAx>
      <c:valAx>
        <c:axId val="122238464"/>
        <c:scaling>
          <c:orientation val="minMax"/>
          <c:max val="100"/>
        </c:scaling>
        <c:delete val="0"/>
        <c:axPos val="l"/>
        <c:majorGridlines/>
        <c:numFmt formatCode="General" sourceLinked="1"/>
        <c:majorTickMark val="cross"/>
        <c:minorTickMark val="none"/>
        <c:tickLblPos val="none"/>
        <c:txPr>
          <a:bodyPr rot="0" vert="horz"/>
          <a:lstStyle/>
          <a:p>
            <a:pPr>
              <a:defRPr/>
            </a:pPr>
            <a:endParaRPr lang="en-US"/>
          </a:p>
        </c:txPr>
        <c:crossAx val="122235904"/>
        <c:crosses val="autoZero"/>
        <c:crossBetween val="between"/>
        <c:majorUnit val="20"/>
      </c:valAx>
    </c:plotArea>
    <c:plotVisOnly val="1"/>
    <c:dispBlanksAs val="gap"/>
    <c:showDLblsOverMax val="0"/>
  </c:chart>
  <c:printSettings>
    <c:headerFooter alignWithMargins="0"/>
    <c:pageMargins b="1" l="0.75000000000001465" r="0.75000000000001465" t="1" header="0.5" footer="0.5"/>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19050</xdr:colOff>
      <xdr:row>11</xdr:row>
      <xdr:rowOff>23813</xdr:rowOff>
    </xdr:from>
    <xdr:to>
      <xdr:col>10</xdr:col>
      <xdr:colOff>1612900</xdr:colOff>
      <xdr:row>23</xdr:row>
      <xdr:rowOff>460376</xdr:rowOff>
    </xdr:to>
    <xdr:graphicFrame macro="">
      <xdr:nvGraphicFramePr>
        <xdr:cNvPr id="2" name="Chart 8">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1</xdr:row>
      <xdr:rowOff>9526</xdr:rowOff>
    </xdr:from>
    <xdr:to>
      <xdr:col>1</xdr:col>
      <xdr:colOff>749300</xdr:colOff>
      <xdr:row>1</xdr:row>
      <xdr:rowOff>438150</xdr:rowOff>
    </xdr:to>
    <xdr:pic>
      <xdr:nvPicPr>
        <xdr:cNvPr id="3" name="Picture 1" descr="Image result for smsa logo">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cstate="print"/>
        <a:srcRect r="9767" b="39077"/>
        <a:stretch/>
      </xdr:blipFill>
      <xdr:spPr bwMode="auto">
        <a:xfrm>
          <a:off x="1" y="511176"/>
          <a:ext cx="1231899" cy="428624"/>
        </a:xfrm>
        <a:prstGeom prst="rect">
          <a:avLst/>
        </a:prstGeom>
        <a:noFill/>
      </xdr:spPr>
    </xdr:pic>
    <xdr:clientData/>
  </xdr:twoCellAnchor>
  <xdr:oneCellAnchor>
    <xdr:from>
      <xdr:col>8</xdr:col>
      <xdr:colOff>1263651</xdr:colOff>
      <xdr:row>1</xdr:row>
      <xdr:rowOff>38100</xdr:rowOff>
    </xdr:from>
    <xdr:ext cx="3219450" cy="77033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15301" y="539750"/>
          <a:ext cx="3219450" cy="77033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r" rtl="1"/>
          <a:r>
            <a:rPr lang="en-US" sz="1900" b="1">
              <a:latin typeface="+mn-lt"/>
              <a:cs typeface="Arial" pitchFamily="34" charset="0"/>
            </a:rPr>
            <a:t>Audit Summary Report</a:t>
          </a:r>
        </a:p>
        <a:p>
          <a:pPr rtl="1"/>
          <a:r>
            <a:rPr lang="en-US" sz="1300" b="0">
              <a:latin typeface="+mn-lt"/>
              <a:cs typeface="Arial" pitchFamily="34" charset="0"/>
            </a:rPr>
            <a:t>Owner/ Department: QRM</a:t>
          </a:r>
        </a:p>
        <a:p>
          <a:endParaRPr lang="en-US" sz="1200" b="1">
            <a:latin typeface="Arial" pitchFamily="34" charset="0"/>
            <a:cs typeface="Arial"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10</xdr:col>
          <xdr:colOff>152400</xdr:colOff>
          <xdr:row>41</xdr:row>
          <xdr:rowOff>28575</xdr:rowOff>
        </xdr:from>
        <xdr:to>
          <xdr:col>10</xdr:col>
          <xdr:colOff>714375</xdr:colOff>
          <xdr:row>41</xdr:row>
          <xdr:rowOff>171450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657225</xdr:colOff>
          <xdr:row>41</xdr:row>
          <xdr:rowOff>28575</xdr:rowOff>
        </xdr:from>
        <xdr:to>
          <xdr:col>10</xdr:col>
          <xdr:colOff>1219200</xdr:colOff>
          <xdr:row>41</xdr:row>
          <xdr:rowOff>171450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5552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0</xdr:col>
      <xdr:colOff>1799524</xdr:colOff>
      <xdr:row>0</xdr:row>
      <xdr:rowOff>603250</xdr:rowOff>
    </xdr:to>
    <xdr:pic>
      <xdr:nvPicPr>
        <xdr:cNvPr id="3" name="Picture 2" descr="SMSA White.png">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r="12784" b="36933"/>
        <a:stretch/>
      </xdr:blipFill>
      <xdr:spPr>
        <a:xfrm>
          <a:off x="0" y="0"/>
          <a:ext cx="1799524" cy="603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1EA9-1C7C-4BA3-AF81-2FE6C4BCBC8B}">
  <sheetPr>
    <pageSetUpPr fitToPage="1"/>
  </sheetPr>
  <dimension ref="A1:L44"/>
  <sheetViews>
    <sheetView topLeftCell="A34" zoomScaleNormal="100" workbookViewId="0">
      <selection activeCell="C4" sqref="C4:F4"/>
    </sheetView>
  </sheetViews>
  <sheetFormatPr defaultColWidth="9" defaultRowHeight="15"/>
  <cols>
    <col min="1" max="1" width="6.375" style="4" customWidth="1"/>
    <col min="2" max="2" width="21.25" style="4" customWidth="1"/>
    <col min="3" max="3" width="7.125" style="4" customWidth="1"/>
    <col min="4" max="4" width="10.25" style="5" customWidth="1"/>
    <col min="5" max="5" width="8.625" style="5" customWidth="1"/>
    <col min="6" max="6" width="19.625" style="5" customWidth="1"/>
    <col min="7" max="7" width="14.75" style="5" customWidth="1"/>
    <col min="8" max="8" width="2.125" style="5" customWidth="1"/>
    <col min="9" max="9" width="18.375" style="5" customWidth="1"/>
    <col min="10" max="10" width="19.375" style="5" customWidth="1"/>
    <col min="11" max="11" width="21.375" style="5" customWidth="1"/>
    <col min="12" max="12" width="12.625" style="5" customWidth="1"/>
    <col min="13" max="16384" width="9" style="5"/>
  </cols>
  <sheetData>
    <row r="1" spans="1:11" ht="39.6" customHeight="1">
      <c r="A1" s="183" t="s">
        <v>24</v>
      </c>
      <c r="B1" s="184"/>
      <c r="C1" s="184"/>
      <c r="D1" s="184"/>
      <c r="E1" s="184"/>
      <c r="F1" s="184"/>
      <c r="G1" s="184"/>
      <c r="H1" s="184"/>
      <c r="I1" s="184"/>
      <c r="J1" s="184"/>
      <c r="K1" s="185"/>
    </row>
    <row r="2" spans="1:11" s="1" customFormat="1" ht="51" customHeight="1">
      <c r="A2" s="186"/>
      <c r="B2" s="187"/>
      <c r="C2" s="187"/>
      <c r="D2" s="187"/>
      <c r="E2" s="187"/>
      <c r="F2" s="187"/>
      <c r="G2" s="187"/>
      <c r="H2" s="187"/>
      <c r="I2" s="187"/>
      <c r="J2" s="187"/>
      <c r="K2" s="188"/>
    </row>
    <row r="3" spans="1:11" s="2" customFormat="1" ht="30" customHeight="1">
      <c r="A3" s="104" t="s">
        <v>4</v>
      </c>
      <c r="B3" s="105"/>
      <c r="C3" s="132"/>
      <c r="D3" s="132"/>
      <c r="E3" s="132"/>
      <c r="F3" s="132"/>
      <c r="G3" s="131" t="s">
        <v>209</v>
      </c>
      <c r="H3" s="131"/>
      <c r="I3" s="60" t="s">
        <v>210</v>
      </c>
      <c r="J3" s="60" t="s">
        <v>211</v>
      </c>
      <c r="K3" s="61" t="s">
        <v>212</v>
      </c>
    </row>
    <row r="4" spans="1:11" s="2" customFormat="1" ht="30" customHeight="1">
      <c r="A4" s="104" t="s">
        <v>6</v>
      </c>
      <c r="B4" s="105"/>
      <c r="C4" s="173"/>
      <c r="D4" s="173"/>
      <c r="E4" s="173"/>
      <c r="F4" s="173"/>
      <c r="G4" s="189" t="s">
        <v>213</v>
      </c>
      <c r="H4" s="190"/>
      <c r="I4" s="62" t="s">
        <v>213</v>
      </c>
      <c r="J4" s="62" t="s">
        <v>213</v>
      </c>
      <c r="K4" s="63" t="s">
        <v>213</v>
      </c>
    </row>
    <row r="5" spans="1:11" s="2" customFormat="1" ht="30" customHeight="1">
      <c r="A5" s="104" t="s">
        <v>18</v>
      </c>
      <c r="B5" s="105"/>
      <c r="C5" s="173"/>
      <c r="D5" s="173"/>
      <c r="E5" s="173"/>
      <c r="F5" s="64" t="s">
        <v>18</v>
      </c>
      <c r="G5" s="174"/>
      <c r="H5" s="175"/>
      <c r="I5" s="176"/>
      <c r="J5" s="64" t="s">
        <v>18</v>
      </c>
      <c r="K5" s="65"/>
    </row>
    <row r="6" spans="1:11" s="2" customFormat="1" ht="30" customHeight="1">
      <c r="A6" s="104" t="s">
        <v>13</v>
      </c>
      <c r="B6" s="177"/>
      <c r="C6" s="178" t="s">
        <v>214</v>
      </c>
      <c r="D6" s="178"/>
      <c r="E6" s="178"/>
      <c r="F6" s="178"/>
      <c r="G6" s="179" t="s">
        <v>11</v>
      </c>
      <c r="H6" s="159"/>
      <c r="I6" s="160"/>
      <c r="J6" s="160"/>
      <c r="K6" s="161"/>
    </row>
    <row r="7" spans="1:11" s="2" customFormat="1" ht="30" customHeight="1">
      <c r="A7" s="104" t="s">
        <v>215</v>
      </c>
      <c r="B7" s="105"/>
      <c r="C7" s="182" t="s">
        <v>216</v>
      </c>
      <c r="D7" s="182"/>
      <c r="E7" s="182" t="s">
        <v>217</v>
      </c>
      <c r="F7" s="182"/>
      <c r="G7" s="180"/>
      <c r="H7" s="159"/>
      <c r="I7" s="160"/>
      <c r="J7" s="160"/>
      <c r="K7" s="161"/>
    </row>
    <row r="8" spans="1:11" s="2" customFormat="1" ht="30" customHeight="1">
      <c r="A8" s="104" t="s">
        <v>7</v>
      </c>
      <c r="B8" s="105"/>
      <c r="C8" s="162" t="s">
        <v>229</v>
      </c>
      <c r="D8" s="163"/>
      <c r="E8" s="163"/>
      <c r="F8" s="164"/>
      <c r="G8" s="181"/>
      <c r="H8" s="159"/>
      <c r="I8" s="160"/>
      <c r="J8" s="160"/>
      <c r="K8" s="161"/>
    </row>
    <row r="9" spans="1:11" s="2" customFormat="1" ht="30" customHeight="1">
      <c r="A9" s="85" t="s">
        <v>218</v>
      </c>
      <c r="B9" s="165"/>
      <c r="C9" s="166"/>
      <c r="D9" s="167"/>
      <c r="E9" s="167"/>
      <c r="F9" s="168"/>
      <c r="G9" s="169"/>
      <c r="H9" s="170"/>
      <c r="I9" s="171"/>
      <c r="J9" s="169"/>
      <c r="K9" s="172"/>
    </row>
    <row r="10" spans="1:11" s="2" customFormat="1" ht="41.25" customHeight="1">
      <c r="A10" s="135" t="s">
        <v>219</v>
      </c>
      <c r="B10" s="136"/>
      <c r="C10" s="137" t="s">
        <v>220</v>
      </c>
      <c r="D10" s="137"/>
      <c r="E10" s="137"/>
      <c r="F10" s="137"/>
      <c r="G10" s="138" t="s">
        <v>221</v>
      </c>
      <c r="H10" s="138"/>
      <c r="I10" s="139"/>
      <c r="J10" s="140" t="s">
        <v>222</v>
      </c>
      <c r="K10" s="141"/>
    </row>
    <row r="11" spans="1:11" s="2" customFormat="1" ht="15.75" hidden="1" customHeight="1">
      <c r="A11" s="142"/>
      <c r="B11" s="143"/>
      <c r="C11" s="143"/>
      <c r="D11" s="143"/>
      <c r="E11" s="143"/>
      <c r="F11" s="143"/>
      <c r="G11" s="144"/>
      <c r="H11" s="3"/>
      <c r="I11" s="145"/>
      <c r="J11" s="146"/>
      <c r="K11" s="147"/>
    </row>
    <row r="12" spans="1:11" s="2" customFormat="1" ht="31.5" customHeight="1">
      <c r="A12" s="154" t="s">
        <v>37</v>
      </c>
      <c r="B12" s="155"/>
      <c r="C12" s="155"/>
      <c r="D12" s="155"/>
      <c r="E12" s="155"/>
      <c r="F12" s="155"/>
      <c r="G12" s="155"/>
      <c r="H12" s="156"/>
      <c r="I12" s="148"/>
      <c r="J12" s="149"/>
      <c r="K12" s="150"/>
    </row>
    <row r="13" spans="1:11" s="2" customFormat="1" ht="34.5" customHeight="1">
      <c r="A13" s="66" t="s">
        <v>0</v>
      </c>
      <c r="B13" s="157" t="s">
        <v>1</v>
      </c>
      <c r="C13" s="139"/>
      <c r="D13" s="157" t="s">
        <v>21</v>
      </c>
      <c r="E13" s="139"/>
      <c r="F13" s="67" t="s">
        <v>22</v>
      </c>
      <c r="G13" s="158" t="s">
        <v>23</v>
      </c>
      <c r="H13" s="156"/>
      <c r="I13" s="148"/>
      <c r="J13" s="149"/>
      <c r="K13" s="150"/>
    </row>
    <row r="14" spans="1:11" s="2" customFormat="1" ht="25.5" customHeight="1">
      <c r="A14" s="68">
        <v>1</v>
      </c>
      <c r="B14" s="81" t="s">
        <v>25</v>
      </c>
      <c r="C14" s="82"/>
      <c r="D14" s="74">
        <v>100</v>
      </c>
      <c r="E14" s="75"/>
      <c r="F14" s="69"/>
      <c r="G14" s="79" t="str">
        <f>IF(F14=0,"",IF(F14&gt;97,"Excellent",IF(F14&gt;95,"Good",IF(F14&gt;=90,"Fair",IF(F14&lt;=89,"Poor")))))</f>
        <v/>
      </c>
      <c r="H14" s="80"/>
      <c r="I14" s="148"/>
      <c r="J14" s="149"/>
      <c r="K14" s="150"/>
    </row>
    <row r="15" spans="1:11" s="2" customFormat="1" ht="26.25" customHeight="1">
      <c r="A15" s="68">
        <v>2</v>
      </c>
      <c r="B15" s="81" t="s">
        <v>26</v>
      </c>
      <c r="C15" s="82"/>
      <c r="D15" s="74">
        <v>100</v>
      </c>
      <c r="E15" s="75"/>
      <c r="F15" s="69"/>
      <c r="G15" s="79" t="str">
        <f>IF(F15=0,"",IF(F15&gt;97,"Excellent",IF(F15&gt;95,"Good",IF(F15&gt;=90,"Fair",IF(F15&lt;=89,"Poor")))))</f>
        <v/>
      </c>
      <c r="H15" s="80"/>
      <c r="I15" s="148"/>
      <c r="J15" s="149"/>
      <c r="K15" s="150"/>
    </row>
    <row r="16" spans="1:11" s="2" customFormat="1" ht="25.5" customHeight="1">
      <c r="A16" s="68">
        <v>3</v>
      </c>
      <c r="B16" s="81" t="s">
        <v>27</v>
      </c>
      <c r="C16" s="82"/>
      <c r="D16" s="74">
        <v>100</v>
      </c>
      <c r="E16" s="75"/>
      <c r="F16" s="69"/>
      <c r="G16" s="79" t="str">
        <f>IF(F16=0,"",IF(F16&gt;97,"Excellent",IF(F16&gt;95,"Good",IF(F16&gt;=90,"Fair",IF(F16&lt;=89,"Poor")))))</f>
        <v/>
      </c>
      <c r="H16" s="80"/>
      <c r="I16" s="148"/>
      <c r="J16" s="149"/>
      <c r="K16" s="150"/>
    </row>
    <row r="17" spans="1:11" s="2" customFormat="1" ht="27.75" customHeight="1">
      <c r="A17" s="68">
        <v>4</v>
      </c>
      <c r="B17" s="133" t="s">
        <v>28</v>
      </c>
      <c r="C17" s="134"/>
      <c r="D17" s="74">
        <v>100</v>
      </c>
      <c r="E17" s="75"/>
      <c r="F17" s="69"/>
      <c r="G17" s="79" t="str">
        <f>IF(F17=0,"",IF(F17&gt;97,"Excellent",IF(F17&gt;95,"Good",IF(F17&gt;=90,"Fair",IF(F17&lt;=89,"Poor")))))</f>
        <v/>
      </c>
      <c r="H17" s="80"/>
      <c r="I17" s="148"/>
      <c r="J17" s="149"/>
      <c r="K17" s="150"/>
    </row>
    <row r="18" spans="1:11" s="2" customFormat="1" ht="27.75" customHeight="1">
      <c r="A18" s="68">
        <v>5</v>
      </c>
      <c r="B18" s="81" t="s">
        <v>29</v>
      </c>
      <c r="C18" s="82"/>
      <c r="D18" s="74">
        <v>100</v>
      </c>
      <c r="E18" s="75"/>
      <c r="F18" s="69"/>
      <c r="G18" s="79"/>
      <c r="H18" s="80"/>
      <c r="I18" s="148"/>
      <c r="J18" s="149"/>
      <c r="K18" s="150"/>
    </row>
    <row r="19" spans="1:11" s="2" customFormat="1" ht="27.75" customHeight="1">
      <c r="A19" s="68">
        <v>6</v>
      </c>
      <c r="B19" s="81" t="s">
        <v>2</v>
      </c>
      <c r="C19" s="82"/>
      <c r="D19" s="74">
        <v>100</v>
      </c>
      <c r="E19" s="75"/>
      <c r="F19" s="69"/>
      <c r="G19" s="79"/>
      <c r="H19" s="80"/>
      <c r="I19" s="148"/>
      <c r="J19" s="149"/>
      <c r="K19" s="150"/>
    </row>
    <row r="20" spans="1:11" s="2" customFormat="1" ht="27.75" customHeight="1">
      <c r="A20" s="68">
        <v>7</v>
      </c>
      <c r="B20" s="81" t="s">
        <v>3</v>
      </c>
      <c r="C20" s="82"/>
      <c r="D20" s="74">
        <v>100</v>
      </c>
      <c r="E20" s="75"/>
      <c r="F20" s="69"/>
      <c r="G20" s="79"/>
      <c r="H20" s="80"/>
      <c r="I20" s="148"/>
      <c r="J20" s="149"/>
      <c r="K20" s="150"/>
    </row>
    <row r="21" spans="1:11" s="2" customFormat="1" ht="25.5" customHeight="1">
      <c r="A21" s="68"/>
      <c r="B21" s="123" t="s">
        <v>12</v>
      </c>
      <c r="C21" s="123"/>
      <c r="D21" s="74">
        <v>100</v>
      </c>
      <c r="E21" s="75"/>
      <c r="F21" s="70" t="e">
        <f>AVERAGE(F14:F20)</f>
        <v>#DIV/0!</v>
      </c>
      <c r="G21" s="124" t="e">
        <f>IF(F21=0,"",IF(F21&gt;97,"Excellent",IF(F21&gt;95,"Good",IF(F21&gt;=90,"Fair",IF(F21&lt;=89,"Poor")))))</f>
        <v>#DIV/0!</v>
      </c>
      <c r="H21" s="125"/>
      <c r="I21" s="148"/>
      <c r="J21" s="149"/>
      <c r="K21" s="150"/>
    </row>
    <row r="22" spans="1:11" s="2" customFormat="1" ht="35.1" customHeight="1">
      <c r="A22" s="104" t="s">
        <v>15</v>
      </c>
      <c r="B22" s="105"/>
      <c r="C22" s="126"/>
      <c r="D22" s="127" t="e">
        <f>G21</f>
        <v>#DIV/0!</v>
      </c>
      <c r="E22" s="128"/>
      <c r="F22" s="128"/>
      <c r="G22" s="128"/>
      <c r="H22" s="129"/>
      <c r="I22" s="148"/>
      <c r="J22" s="149"/>
      <c r="K22" s="150"/>
    </row>
    <row r="23" spans="1:11" s="2" customFormat="1" ht="35.1" customHeight="1">
      <c r="A23" s="130" t="s">
        <v>223</v>
      </c>
      <c r="B23" s="131"/>
      <c r="C23" s="48"/>
      <c r="D23" s="131" t="s">
        <v>224</v>
      </c>
      <c r="E23" s="131"/>
      <c r="F23" s="131"/>
      <c r="G23" s="132"/>
      <c r="H23" s="132"/>
      <c r="I23" s="151"/>
      <c r="J23" s="152"/>
      <c r="K23" s="153"/>
    </row>
    <row r="24" spans="1:11" s="2" customFormat="1" ht="37.5" customHeight="1">
      <c r="A24" s="116" t="s">
        <v>14</v>
      </c>
      <c r="B24" s="117"/>
      <c r="C24" s="117"/>
      <c r="D24" s="117"/>
      <c r="E24" s="117"/>
      <c r="F24" s="117"/>
      <c r="G24" s="117"/>
      <c r="H24" s="117"/>
      <c r="I24" s="118"/>
      <c r="J24" s="118"/>
      <c r="K24" s="119"/>
    </row>
    <row r="25" spans="1:11" s="2" customFormat="1" ht="24.95" customHeight="1">
      <c r="A25" s="104" t="s">
        <v>225</v>
      </c>
      <c r="B25" s="105"/>
      <c r="C25" s="105"/>
      <c r="D25" s="105"/>
      <c r="E25" s="105"/>
      <c r="F25" s="105"/>
      <c r="G25" s="105"/>
      <c r="H25" s="105"/>
      <c r="I25" s="105"/>
      <c r="J25" s="105"/>
      <c r="K25" s="106"/>
    </row>
    <row r="26" spans="1:11" s="2" customFormat="1" ht="20.45" customHeight="1">
      <c r="A26" s="71">
        <v>1</v>
      </c>
      <c r="B26" s="120"/>
      <c r="C26" s="121"/>
      <c r="D26" s="121"/>
      <c r="E26" s="121"/>
      <c r="F26" s="121"/>
      <c r="G26" s="121"/>
      <c r="H26" s="121"/>
      <c r="I26" s="121"/>
      <c r="J26" s="121"/>
      <c r="K26" s="122"/>
    </row>
    <row r="27" spans="1:11" s="2" customFormat="1" ht="20.45" customHeight="1">
      <c r="A27" s="71">
        <v>2</v>
      </c>
      <c r="B27" s="101"/>
      <c r="C27" s="102"/>
      <c r="D27" s="102"/>
      <c r="E27" s="102"/>
      <c r="F27" s="102"/>
      <c r="G27" s="102"/>
      <c r="H27" s="102"/>
      <c r="I27" s="102"/>
      <c r="J27" s="102"/>
      <c r="K27" s="103"/>
    </row>
    <row r="28" spans="1:11" s="2" customFormat="1" ht="20.45" customHeight="1">
      <c r="A28" s="71">
        <v>3</v>
      </c>
      <c r="B28" s="120"/>
      <c r="C28" s="102"/>
      <c r="D28" s="102"/>
      <c r="E28" s="102"/>
      <c r="F28" s="102"/>
      <c r="G28" s="102"/>
      <c r="H28" s="102"/>
      <c r="I28" s="102"/>
      <c r="J28" s="102"/>
      <c r="K28" s="103"/>
    </row>
    <row r="29" spans="1:11" s="2" customFormat="1" ht="20.45" customHeight="1">
      <c r="A29" s="71">
        <v>4</v>
      </c>
      <c r="B29" s="107"/>
      <c r="C29" s="108"/>
      <c r="D29" s="108"/>
      <c r="E29" s="108"/>
      <c r="F29" s="108"/>
      <c r="G29" s="108"/>
      <c r="H29" s="108"/>
      <c r="I29" s="108"/>
      <c r="J29" s="108"/>
      <c r="K29" s="109"/>
    </row>
    <row r="30" spans="1:11" s="2" customFormat="1" ht="20.45" customHeight="1">
      <c r="A30" s="71">
        <v>5</v>
      </c>
      <c r="B30" s="110" t="s">
        <v>19</v>
      </c>
      <c r="C30" s="111"/>
      <c r="D30" s="111"/>
      <c r="E30" s="111"/>
      <c r="F30" s="111"/>
      <c r="G30" s="111"/>
      <c r="H30" s="111"/>
      <c r="I30" s="111"/>
      <c r="J30" s="111"/>
      <c r="K30" s="112"/>
    </row>
    <row r="31" spans="1:11" s="2" customFormat="1" ht="24.95" customHeight="1">
      <c r="A31" s="104" t="s">
        <v>16</v>
      </c>
      <c r="B31" s="105"/>
      <c r="C31" s="105"/>
      <c r="D31" s="105"/>
      <c r="E31" s="105"/>
      <c r="F31" s="105"/>
      <c r="G31" s="105"/>
      <c r="H31" s="105"/>
      <c r="I31" s="105"/>
      <c r="J31" s="105"/>
      <c r="K31" s="106"/>
    </row>
    <row r="32" spans="1:11" s="2" customFormat="1" ht="20.45" customHeight="1">
      <c r="A32" s="71">
        <v>1</v>
      </c>
      <c r="B32" s="101"/>
      <c r="C32" s="102"/>
      <c r="D32" s="102"/>
      <c r="E32" s="102"/>
      <c r="F32" s="102"/>
      <c r="G32" s="102"/>
      <c r="H32" s="102"/>
      <c r="I32" s="102"/>
      <c r="J32" s="102"/>
      <c r="K32" s="103"/>
    </row>
    <row r="33" spans="1:12" s="2" customFormat="1" ht="20.45" customHeight="1">
      <c r="A33" s="71">
        <v>2</v>
      </c>
      <c r="B33" s="101"/>
      <c r="C33" s="102"/>
      <c r="D33" s="102"/>
      <c r="E33" s="102"/>
      <c r="F33" s="102"/>
      <c r="G33" s="102"/>
      <c r="H33" s="102"/>
      <c r="I33" s="102"/>
      <c r="J33" s="102"/>
      <c r="K33" s="103"/>
    </row>
    <row r="34" spans="1:12" s="2" customFormat="1" ht="20.45" customHeight="1">
      <c r="A34" s="71">
        <v>3</v>
      </c>
      <c r="B34" s="113"/>
      <c r="C34" s="114"/>
      <c r="D34" s="114"/>
      <c r="E34" s="114"/>
      <c r="F34" s="114"/>
      <c r="G34" s="114"/>
      <c r="H34" s="114"/>
      <c r="I34" s="114"/>
      <c r="J34" s="114"/>
      <c r="K34" s="115"/>
    </row>
    <row r="35" spans="1:12" s="2" customFormat="1" ht="20.45" customHeight="1">
      <c r="A35" s="71">
        <v>4</v>
      </c>
      <c r="B35" s="101"/>
      <c r="C35" s="102"/>
      <c r="D35" s="102"/>
      <c r="E35" s="102"/>
      <c r="F35" s="102"/>
      <c r="G35" s="102"/>
      <c r="H35" s="102"/>
      <c r="I35" s="102"/>
      <c r="J35" s="102"/>
      <c r="K35" s="103"/>
    </row>
    <row r="36" spans="1:12" s="2" customFormat="1" ht="20.45" customHeight="1">
      <c r="A36" s="71">
        <v>5</v>
      </c>
      <c r="B36" s="101" t="s">
        <v>8</v>
      </c>
      <c r="C36" s="102"/>
      <c r="D36" s="102"/>
      <c r="E36" s="102"/>
      <c r="F36" s="102"/>
      <c r="G36" s="102"/>
      <c r="H36" s="102"/>
      <c r="I36" s="102"/>
      <c r="J36" s="102"/>
      <c r="K36" s="103"/>
    </row>
    <row r="37" spans="1:12" s="2" customFormat="1" ht="24.95" customHeight="1">
      <c r="A37" s="104" t="s">
        <v>17</v>
      </c>
      <c r="B37" s="105"/>
      <c r="C37" s="105"/>
      <c r="D37" s="105"/>
      <c r="E37" s="105"/>
      <c r="F37" s="105"/>
      <c r="G37" s="105"/>
      <c r="H37" s="105"/>
      <c r="I37" s="105"/>
      <c r="J37" s="105"/>
      <c r="K37" s="106"/>
    </row>
    <row r="38" spans="1:12" s="2" customFormat="1" ht="20.45" customHeight="1">
      <c r="A38" s="71">
        <v>1</v>
      </c>
      <c r="B38" s="101"/>
      <c r="C38" s="102"/>
      <c r="D38" s="102"/>
      <c r="E38" s="102"/>
      <c r="F38" s="102"/>
      <c r="G38" s="102"/>
      <c r="H38" s="102"/>
      <c r="I38" s="102"/>
      <c r="J38" s="102"/>
      <c r="K38" s="103"/>
    </row>
    <row r="39" spans="1:12" s="2" customFormat="1" ht="20.45" customHeight="1">
      <c r="A39" s="71">
        <v>2</v>
      </c>
      <c r="B39" s="83"/>
      <c r="C39" s="83"/>
      <c r="D39" s="83"/>
      <c r="E39" s="83"/>
      <c r="F39" s="83"/>
      <c r="G39" s="83"/>
      <c r="H39" s="83"/>
      <c r="I39" s="83"/>
      <c r="J39" s="83"/>
      <c r="K39" s="84"/>
    </row>
    <row r="40" spans="1:12" s="2" customFormat="1" ht="20.45" customHeight="1">
      <c r="A40" s="71">
        <v>3</v>
      </c>
      <c r="B40" s="83"/>
      <c r="C40" s="83"/>
      <c r="D40" s="83"/>
      <c r="E40" s="83"/>
      <c r="F40" s="83"/>
      <c r="G40" s="83"/>
      <c r="H40" s="83"/>
      <c r="I40" s="83"/>
      <c r="J40" s="83"/>
      <c r="K40" s="84"/>
    </row>
    <row r="41" spans="1:12" s="2" customFormat="1" ht="20.45" customHeight="1">
      <c r="A41" s="71">
        <v>4</v>
      </c>
      <c r="B41" s="83"/>
      <c r="C41" s="83"/>
      <c r="D41" s="83"/>
      <c r="E41" s="83"/>
      <c r="F41" s="83"/>
      <c r="G41" s="83"/>
      <c r="H41" s="83"/>
      <c r="I41" s="83"/>
      <c r="J41" s="83"/>
      <c r="K41" s="84"/>
    </row>
    <row r="42" spans="1:12" s="2" customFormat="1" ht="25.5" customHeight="1">
      <c r="A42" s="85" t="s">
        <v>9</v>
      </c>
      <c r="B42" s="86"/>
      <c r="C42" s="87" t="s">
        <v>226</v>
      </c>
      <c r="D42" s="88"/>
      <c r="E42" s="89"/>
      <c r="F42" s="67" t="s">
        <v>5</v>
      </c>
      <c r="G42" s="90"/>
      <c r="H42" s="91"/>
      <c r="I42" s="92"/>
      <c r="J42" s="93" t="s">
        <v>20</v>
      </c>
      <c r="K42" s="94"/>
      <c r="L42" s="72"/>
    </row>
    <row r="43" spans="1:12" s="2" customFormat="1" ht="23.25" customHeight="1">
      <c r="A43" s="95" t="s">
        <v>227</v>
      </c>
      <c r="B43" s="96"/>
      <c r="C43" s="96"/>
      <c r="D43" s="96"/>
      <c r="E43" s="96"/>
      <c r="F43" s="73" t="s">
        <v>10</v>
      </c>
      <c r="G43" s="97" t="s">
        <v>226</v>
      </c>
      <c r="H43" s="98"/>
      <c r="I43" s="99"/>
      <c r="J43" s="96" t="s">
        <v>227</v>
      </c>
      <c r="K43" s="100"/>
    </row>
    <row r="44" spans="1:12" ht="20.45" customHeight="1" thickBot="1">
      <c r="A44" s="76" t="s">
        <v>228</v>
      </c>
      <c r="B44" s="77"/>
      <c r="C44" s="77"/>
      <c r="D44" s="77"/>
      <c r="E44" s="77"/>
      <c r="F44" s="77"/>
      <c r="G44" s="77"/>
      <c r="H44" s="77"/>
      <c r="I44" s="77"/>
      <c r="J44" s="77"/>
      <c r="K44" s="78"/>
    </row>
  </sheetData>
  <sheetProtection selectLockedCells="1"/>
  <protectedRanges>
    <protectedRange password="CF7A" sqref="A22:C22 A11:H13 B17:B20 B15:C16 A14:E14 B21:F21 H14:H21 J10:O10 C6:F6 D15:E20 A15:A21" name="Range1"/>
  </protectedRanges>
  <dataConsolidate/>
  <mergeCells count="92">
    <mergeCell ref="A4:B4"/>
    <mergeCell ref="C4:F4"/>
    <mergeCell ref="G4:H4"/>
    <mergeCell ref="A1:K1"/>
    <mergeCell ref="A2:K2"/>
    <mergeCell ref="A3:B3"/>
    <mergeCell ref="C3:F3"/>
    <mergeCell ref="G3:H3"/>
    <mergeCell ref="A5:B5"/>
    <mergeCell ref="C5:E5"/>
    <mergeCell ref="G5:I5"/>
    <mergeCell ref="A6:B6"/>
    <mergeCell ref="C6:F6"/>
    <mergeCell ref="G6:G8"/>
    <mergeCell ref="H6:K6"/>
    <mergeCell ref="A7:B7"/>
    <mergeCell ref="C7:D7"/>
    <mergeCell ref="E7:F7"/>
    <mergeCell ref="H7:K7"/>
    <mergeCell ref="A8:B8"/>
    <mergeCell ref="C8:F8"/>
    <mergeCell ref="H8:K8"/>
    <mergeCell ref="A9:B9"/>
    <mergeCell ref="C9:F9"/>
    <mergeCell ref="G9:I9"/>
    <mergeCell ref="J9:K9"/>
    <mergeCell ref="A10:B10"/>
    <mergeCell ref="C10:F10"/>
    <mergeCell ref="G10:I10"/>
    <mergeCell ref="J10:K10"/>
    <mergeCell ref="A11:G11"/>
    <mergeCell ref="I11:K23"/>
    <mergeCell ref="A12:H12"/>
    <mergeCell ref="B13:C13"/>
    <mergeCell ref="D13:E13"/>
    <mergeCell ref="G13:H13"/>
    <mergeCell ref="B14:C14"/>
    <mergeCell ref="D14:E14"/>
    <mergeCell ref="G14:H14"/>
    <mergeCell ref="B15:C15"/>
    <mergeCell ref="D15:E15"/>
    <mergeCell ref="G15:H15"/>
    <mergeCell ref="A23:B23"/>
    <mergeCell ref="D23:F23"/>
    <mergeCell ref="G23:H23"/>
    <mergeCell ref="B16:C16"/>
    <mergeCell ref="D16:E16"/>
    <mergeCell ref="G16:H16"/>
    <mergeCell ref="B17:C17"/>
    <mergeCell ref="D17:E17"/>
    <mergeCell ref="G17:H17"/>
    <mergeCell ref="B21:C21"/>
    <mergeCell ref="D21:E21"/>
    <mergeCell ref="G21:H21"/>
    <mergeCell ref="A22:C22"/>
    <mergeCell ref="D22:H22"/>
    <mergeCell ref="B34:K34"/>
    <mergeCell ref="A24:H24"/>
    <mergeCell ref="I24:K24"/>
    <mergeCell ref="A25:K25"/>
    <mergeCell ref="B26:K26"/>
    <mergeCell ref="B27:K27"/>
    <mergeCell ref="B28:K28"/>
    <mergeCell ref="B29:K29"/>
    <mergeCell ref="B30:K30"/>
    <mergeCell ref="A31:K31"/>
    <mergeCell ref="B32:K32"/>
    <mergeCell ref="B33:K33"/>
    <mergeCell ref="G43:I43"/>
    <mergeCell ref="J43:K43"/>
    <mergeCell ref="B35:K35"/>
    <mergeCell ref="B36:K36"/>
    <mergeCell ref="A37:K37"/>
    <mergeCell ref="B38:K38"/>
    <mergeCell ref="B39:K39"/>
    <mergeCell ref="B40:K40"/>
    <mergeCell ref="D20:E20"/>
    <mergeCell ref="A44:K44"/>
    <mergeCell ref="G18:H18"/>
    <mergeCell ref="G19:H19"/>
    <mergeCell ref="G20:H20"/>
    <mergeCell ref="B18:C18"/>
    <mergeCell ref="B19:C19"/>
    <mergeCell ref="B20:C20"/>
    <mergeCell ref="D18:E18"/>
    <mergeCell ref="D19:E19"/>
    <mergeCell ref="B41:K41"/>
    <mergeCell ref="A42:B42"/>
    <mergeCell ref="C42:E42"/>
    <mergeCell ref="G42:I42"/>
    <mergeCell ref="J42:K42"/>
    <mergeCell ref="A43:E43"/>
  </mergeCells>
  <printOptions horizontalCentered="1" verticalCentered="1"/>
  <pageMargins left="0" right="0" top="0" bottom="0"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152400</xdr:colOff>
                    <xdr:row>41</xdr:row>
                    <xdr:rowOff>28575</xdr:rowOff>
                  </from>
                  <to>
                    <xdr:col>10</xdr:col>
                    <xdr:colOff>714375</xdr:colOff>
                    <xdr:row>41</xdr:row>
                    <xdr:rowOff>171450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657225</xdr:colOff>
                    <xdr:row>41</xdr:row>
                    <xdr:rowOff>28575</xdr:rowOff>
                  </from>
                  <to>
                    <xdr:col>10</xdr:col>
                    <xdr:colOff>1219200</xdr:colOff>
                    <xdr:row>41</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B5C0-BCCA-493A-91A0-3E207E129AA5}">
  <dimension ref="A1:P202"/>
  <sheetViews>
    <sheetView tabSelected="1" view="pageBreakPreview" zoomScale="60" zoomScaleNormal="80" workbookViewId="0">
      <selection activeCell="D6" sqref="D6"/>
    </sheetView>
  </sheetViews>
  <sheetFormatPr defaultColWidth="9" defaultRowHeight="24" customHeight="1"/>
  <cols>
    <col min="1" max="1" width="29.625" style="43" customWidth="1"/>
    <col min="2" max="2" width="6.375" style="49" customWidth="1"/>
    <col min="3" max="4" width="58.5" style="44" customWidth="1"/>
    <col min="5" max="5" width="45.25" style="45" customWidth="1"/>
    <col min="6" max="6" width="15.625" style="45" customWidth="1"/>
    <col min="7" max="7" width="11.875" style="46" customWidth="1"/>
    <col min="8" max="8" width="8.125" style="46" customWidth="1"/>
    <col min="9" max="9" width="9.125" style="47" customWidth="1"/>
    <col min="10" max="10" width="8.375" style="47" customWidth="1"/>
    <col min="11" max="11" width="21.5" style="6" customWidth="1"/>
    <col min="12" max="12" width="5.5" style="6" customWidth="1"/>
    <col min="13" max="16384" width="9" style="6"/>
  </cols>
  <sheetData>
    <row r="1" spans="1:11" ht="60.75" customHeight="1">
      <c r="A1" s="224" t="s">
        <v>208</v>
      </c>
      <c r="B1" s="225"/>
      <c r="C1" s="225"/>
      <c r="D1" s="225"/>
      <c r="E1" s="225"/>
      <c r="F1" s="225"/>
      <c r="G1" s="225"/>
      <c r="H1" s="226"/>
      <c r="I1" s="226"/>
      <c r="J1" s="226"/>
      <c r="K1" s="226"/>
    </row>
    <row r="2" spans="1:11" ht="27" customHeight="1">
      <c r="A2" s="223" t="s">
        <v>30</v>
      </c>
      <c r="B2" s="223"/>
      <c r="C2" s="223"/>
      <c r="D2" s="223"/>
      <c r="E2" s="223"/>
      <c r="F2" s="223"/>
      <c r="G2" s="223"/>
      <c r="H2" s="223"/>
      <c r="I2" s="223"/>
      <c r="J2" s="223"/>
      <c r="K2" s="223"/>
    </row>
    <row r="3" spans="1:11" s="9" customFormat="1" ht="30.75" customHeight="1">
      <c r="A3" s="7" t="s">
        <v>31</v>
      </c>
      <c r="B3" s="7" t="s">
        <v>32</v>
      </c>
      <c r="C3" s="7" t="s">
        <v>33</v>
      </c>
      <c r="D3" s="7"/>
      <c r="E3" s="7" t="s">
        <v>34</v>
      </c>
      <c r="F3" s="7" t="s">
        <v>35</v>
      </c>
      <c r="G3" s="7" t="s">
        <v>207</v>
      </c>
      <c r="H3" s="7" t="s">
        <v>36</v>
      </c>
      <c r="I3" s="7" t="s">
        <v>37</v>
      </c>
      <c r="J3" s="7" t="s">
        <v>22</v>
      </c>
      <c r="K3" s="8" t="s">
        <v>38</v>
      </c>
    </row>
    <row r="4" spans="1:11" s="10" customFormat="1" ht="33.75" customHeight="1">
      <c r="A4" s="227" t="s">
        <v>39</v>
      </c>
      <c r="B4" s="228"/>
      <c r="C4" s="228"/>
      <c r="D4" s="228"/>
      <c r="E4" s="228"/>
      <c r="F4" s="228"/>
      <c r="G4" s="228"/>
      <c r="H4" s="228"/>
      <c r="I4" s="228"/>
      <c r="J4" s="228"/>
      <c r="K4" s="229"/>
    </row>
    <row r="5" spans="1:11" s="10" customFormat="1" ht="69.95" customHeight="1">
      <c r="A5" s="196" t="s">
        <v>40</v>
      </c>
      <c r="B5" s="28">
        <v>4.2</v>
      </c>
      <c r="C5" s="11" t="s">
        <v>168</v>
      </c>
      <c r="D5" s="11" t="s">
        <v>115</v>
      </c>
      <c r="E5" s="12"/>
      <c r="F5" s="13"/>
      <c r="G5" s="13"/>
      <c r="H5" s="14">
        <v>1</v>
      </c>
      <c r="I5" s="15"/>
      <c r="J5" s="16">
        <f t="shared" ref="J5:J84" si="0">IFERROR(H5*I5,"N/A")</f>
        <v>0</v>
      </c>
      <c r="K5" s="19"/>
    </row>
    <row r="6" spans="1:11" s="10" customFormat="1" ht="69.95" customHeight="1">
      <c r="A6" s="197"/>
      <c r="B6" s="28">
        <v>4.3</v>
      </c>
      <c r="C6" s="11" t="s">
        <v>100</v>
      </c>
      <c r="D6" s="11" t="s">
        <v>131</v>
      </c>
      <c r="E6" s="12"/>
      <c r="F6" s="13"/>
      <c r="G6" s="13"/>
      <c r="H6" s="14">
        <v>1</v>
      </c>
      <c r="I6" s="15"/>
      <c r="J6" s="16">
        <f t="shared" ref="J6:J25" si="1">IFERROR(H6*I6,"N/A")</f>
        <v>0</v>
      </c>
      <c r="K6" s="19"/>
    </row>
    <row r="7" spans="1:11" s="10" customFormat="1" ht="69.95" customHeight="1">
      <c r="A7" s="197"/>
      <c r="B7" s="201">
        <v>4.4000000000000004</v>
      </c>
      <c r="C7" s="191" t="s">
        <v>101</v>
      </c>
      <c r="D7" s="11" t="s">
        <v>170</v>
      </c>
      <c r="E7" s="12"/>
      <c r="F7" s="13"/>
      <c r="G7" s="13"/>
      <c r="H7" s="14">
        <v>1</v>
      </c>
      <c r="I7" s="15"/>
      <c r="J7" s="16">
        <f t="shared" si="1"/>
        <v>0</v>
      </c>
      <c r="K7" s="19"/>
    </row>
    <row r="8" spans="1:11" s="10" customFormat="1" ht="69.95" customHeight="1">
      <c r="A8" s="197"/>
      <c r="B8" s="201"/>
      <c r="C8" s="192"/>
      <c r="D8" s="11" t="s">
        <v>169</v>
      </c>
      <c r="E8" s="12"/>
      <c r="F8" s="13"/>
      <c r="G8" s="13"/>
      <c r="H8" s="14">
        <v>1</v>
      </c>
      <c r="I8" s="15"/>
      <c r="J8" s="16">
        <f t="shared" si="1"/>
        <v>0</v>
      </c>
      <c r="K8" s="19"/>
    </row>
    <row r="9" spans="1:11" s="10" customFormat="1" ht="69.95" customHeight="1">
      <c r="A9" s="197"/>
      <c r="B9" s="28">
        <v>4.5</v>
      </c>
      <c r="C9" s="48" t="s">
        <v>102</v>
      </c>
      <c r="D9" s="11" t="s">
        <v>116</v>
      </c>
      <c r="E9" s="12"/>
      <c r="F9" s="13"/>
      <c r="G9" s="13"/>
      <c r="H9" s="14">
        <v>1</v>
      </c>
      <c r="I9" s="15"/>
      <c r="J9" s="16">
        <f t="shared" si="1"/>
        <v>0</v>
      </c>
      <c r="K9" s="19"/>
    </row>
    <row r="10" spans="1:11" s="10" customFormat="1" ht="69.95" customHeight="1">
      <c r="A10" s="197"/>
      <c r="B10" s="28">
        <v>4.5999999999999996</v>
      </c>
      <c r="C10" s="48" t="s">
        <v>103</v>
      </c>
      <c r="D10" s="11" t="s">
        <v>117</v>
      </c>
      <c r="E10" s="12"/>
      <c r="F10" s="13"/>
      <c r="G10" s="13"/>
      <c r="H10" s="14">
        <v>1</v>
      </c>
      <c r="I10" s="15"/>
      <c r="J10" s="16">
        <f t="shared" si="1"/>
        <v>0</v>
      </c>
      <c r="K10" s="19"/>
    </row>
    <row r="11" spans="1:11" s="10" customFormat="1" ht="69.95" customHeight="1">
      <c r="A11" s="197"/>
      <c r="B11" s="193">
        <v>4.7</v>
      </c>
      <c r="C11" s="221" t="s">
        <v>118</v>
      </c>
      <c r="D11" s="11" t="s">
        <v>172</v>
      </c>
      <c r="E11" s="12"/>
      <c r="F11" s="13"/>
      <c r="G11" s="13"/>
      <c r="H11" s="14">
        <v>1</v>
      </c>
      <c r="I11" s="15"/>
      <c r="J11" s="16">
        <f t="shared" si="1"/>
        <v>0</v>
      </c>
      <c r="K11" s="19"/>
    </row>
    <row r="12" spans="1:11" s="10" customFormat="1" ht="69.95" customHeight="1">
      <c r="A12" s="197"/>
      <c r="B12" s="195"/>
      <c r="C12" s="230"/>
      <c r="D12" s="11" t="s">
        <v>171</v>
      </c>
      <c r="E12" s="12"/>
      <c r="F12" s="13"/>
      <c r="G12" s="13"/>
      <c r="H12" s="14">
        <v>1</v>
      </c>
      <c r="I12" s="15"/>
      <c r="J12" s="16">
        <f t="shared" si="1"/>
        <v>0</v>
      </c>
      <c r="K12" s="19"/>
    </row>
    <row r="13" spans="1:11" s="10" customFormat="1" ht="69.95" customHeight="1">
      <c r="A13" s="197"/>
      <c r="B13" s="195"/>
      <c r="C13" s="230"/>
      <c r="D13" s="11" t="s">
        <v>230</v>
      </c>
      <c r="E13" s="12"/>
      <c r="F13" s="13"/>
      <c r="G13" s="13"/>
      <c r="H13" s="14">
        <v>1</v>
      </c>
      <c r="I13" s="15"/>
      <c r="J13" s="16">
        <f t="shared" si="1"/>
        <v>0</v>
      </c>
      <c r="K13" s="19"/>
    </row>
    <row r="14" spans="1:11" s="10" customFormat="1" ht="69.95" customHeight="1">
      <c r="A14" s="197"/>
      <c r="B14" s="194"/>
      <c r="C14" s="222"/>
      <c r="D14" s="11" t="s">
        <v>173</v>
      </c>
      <c r="E14" s="12"/>
      <c r="F14" s="13"/>
      <c r="G14" s="13"/>
      <c r="H14" s="14">
        <v>1</v>
      </c>
      <c r="I14" s="15"/>
      <c r="J14" s="16">
        <f t="shared" si="1"/>
        <v>0</v>
      </c>
      <c r="K14" s="19"/>
    </row>
    <row r="15" spans="1:11" s="10" customFormat="1" ht="69.95" customHeight="1">
      <c r="A15" s="197"/>
      <c r="B15" s="28">
        <v>4.8</v>
      </c>
      <c r="C15" s="48" t="s">
        <v>104</v>
      </c>
      <c r="D15" s="11" t="s">
        <v>119</v>
      </c>
      <c r="E15" s="12"/>
      <c r="F15" s="13"/>
      <c r="G15" s="13"/>
      <c r="H15" s="14">
        <v>1</v>
      </c>
      <c r="I15" s="15"/>
      <c r="J15" s="16">
        <f t="shared" si="1"/>
        <v>0</v>
      </c>
      <c r="K15" s="19"/>
    </row>
    <row r="16" spans="1:11" s="10" customFormat="1" ht="69.95" customHeight="1">
      <c r="A16" s="197"/>
      <c r="B16" s="28">
        <v>4.9000000000000004</v>
      </c>
      <c r="C16" s="48" t="s">
        <v>105</v>
      </c>
      <c r="D16" s="11" t="s">
        <v>120</v>
      </c>
      <c r="E16" s="12"/>
      <c r="F16" s="13"/>
      <c r="G16" s="13"/>
      <c r="H16" s="14">
        <v>1</v>
      </c>
      <c r="I16" s="15"/>
      <c r="J16" s="16">
        <f t="shared" si="1"/>
        <v>0</v>
      </c>
      <c r="K16" s="19"/>
    </row>
    <row r="17" spans="1:11" s="10" customFormat="1" ht="69.95" customHeight="1">
      <c r="A17" s="197"/>
      <c r="B17" s="53">
        <v>4.0999999999999996</v>
      </c>
      <c r="C17" s="11" t="s">
        <v>106</v>
      </c>
      <c r="D17" s="11" t="s">
        <v>121</v>
      </c>
      <c r="E17" s="12"/>
      <c r="F17" s="13"/>
      <c r="G17" s="13"/>
      <c r="H17" s="14">
        <v>1</v>
      </c>
      <c r="I17" s="15"/>
      <c r="J17" s="16">
        <f t="shared" si="1"/>
        <v>0</v>
      </c>
      <c r="K17" s="19"/>
    </row>
    <row r="18" spans="1:11" s="10" customFormat="1" ht="69.95" customHeight="1">
      <c r="A18" s="197"/>
      <c r="B18" s="53">
        <v>4.1100000000000003</v>
      </c>
      <c r="C18" s="48" t="s">
        <v>107</v>
      </c>
      <c r="D18" s="11" t="s">
        <v>122</v>
      </c>
      <c r="E18" s="12"/>
      <c r="F18" s="13"/>
      <c r="G18" s="13"/>
      <c r="H18" s="14">
        <v>1</v>
      </c>
      <c r="I18" s="15"/>
      <c r="J18" s="16">
        <f t="shared" si="1"/>
        <v>0</v>
      </c>
      <c r="K18" s="19"/>
    </row>
    <row r="19" spans="1:11" s="10" customFormat="1" ht="69.95" customHeight="1">
      <c r="A19" s="197"/>
      <c r="B19" s="53">
        <v>4.12</v>
      </c>
      <c r="C19" s="48" t="s">
        <v>108</v>
      </c>
      <c r="D19" s="11" t="s">
        <v>132</v>
      </c>
      <c r="E19" s="12"/>
      <c r="F19" s="13"/>
      <c r="G19" s="13"/>
      <c r="H19" s="14">
        <v>1</v>
      </c>
      <c r="I19" s="15"/>
      <c r="J19" s="16">
        <f t="shared" si="1"/>
        <v>0</v>
      </c>
      <c r="K19" s="19"/>
    </row>
    <row r="20" spans="1:11" s="10" customFormat="1" ht="69.95" customHeight="1">
      <c r="A20" s="197"/>
      <c r="B20" s="53">
        <v>4.13</v>
      </c>
      <c r="C20" s="48" t="s">
        <v>109</v>
      </c>
      <c r="D20" s="11" t="s">
        <v>123</v>
      </c>
      <c r="E20" s="12"/>
      <c r="F20" s="13"/>
      <c r="G20" s="13"/>
      <c r="H20" s="14">
        <v>1</v>
      </c>
      <c r="I20" s="15"/>
      <c r="J20" s="16">
        <f t="shared" si="1"/>
        <v>0</v>
      </c>
      <c r="K20" s="19"/>
    </row>
    <row r="21" spans="1:11" s="10" customFormat="1" ht="69.95" customHeight="1">
      <c r="A21" s="197"/>
      <c r="B21" s="53">
        <v>4.1399999999999997</v>
      </c>
      <c r="C21" s="48" t="s">
        <v>110</v>
      </c>
      <c r="D21" s="11" t="s">
        <v>124</v>
      </c>
      <c r="E21" s="12"/>
      <c r="F21" s="13"/>
      <c r="G21" s="13"/>
      <c r="H21" s="14">
        <v>1</v>
      </c>
      <c r="I21" s="15"/>
      <c r="J21" s="16">
        <f t="shared" si="1"/>
        <v>0</v>
      </c>
      <c r="K21" s="19"/>
    </row>
    <row r="22" spans="1:11" s="10" customFormat="1" ht="69.95" customHeight="1">
      <c r="A22" s="197"/>
      <c r="B22" s="231">
        <v>4.1500000000000004</v>
      </c>
      <c r="C22" s="223" t="s">
        <v>133</v>
      </c>
      <c r="D22" s="11" t="s">
        <v>176</v>
      </c>
      <c r="E22" s="52"/>
      <c r="F22" s="51"/>
      <c r="G22" s="13"/>
      <c r="H22" s="14">
        <v>1</v>
      </c>
      <c r="I22" s="15"/>
      <c r="J22" s="16">
        <f t="shared" si="1"/>
        <v>0</v>
      </c>
      <c r="K22" s="19"/>
    </row>
    <row r="23" spans="1:11" s="10" customFormat="1" ht="69.95" customHeight="1">
      <c r="A23" s="197"/>
      <c r="B23" s="231"/>
      <c r="C23" s="223"/>
      <c r="D23" s="11" t="s">
        <v>174</v>
      </c>
      <c r="E23" s="12"/>
      <c r="F23" s="12"/>
      <c r="G23" s="12"/>
      <c r="H23" s="14">
        <v>1</v>
      </c>
      <c r="I23" s="15"/>
      <c r="J23" s="16">
        <f t="shared" si="1"/>
        <v>0</v>
      </c>
      <c r="K23" s="19"/>
    </row>
    <row r="24" spans="1:11" s="10" customFormat="1" ht="69.95" customHeight="1">
      <c r="A24" s="197"/>
      <c r="B24" s="231"/>
      <c r="C24" s="223"/>
      <c r="D24" s="11" t="s">
        <v>175</v>
      </c>
      <c r="E24" s="12"/>
      <c r="F24" s="12"/>
      <c r="G24" s="12"/>
      <c r="H24" s="14">
        <v>1</v>
      </c>
      <c r="I24" s="15"/>
      <c r="J24" s="16">
        <f t="shared" si="1"/>
        <v>0</v>
      </c>
      <c r="K24" s="19"/>
    </row>
    <row r="25" spans="1:11" s="10" customFormat="1" ht="69.95" customHeight="1">
      <c r="A25" s="198"/>
      <c r="B25" s="231"/>
      <c r="C25" s="223"/>
      <c r="D25" s="11" t="s">
        <v>177</v>
      </c>
      <c r="E25" s="12"/>
      <c r="F25" s="12"/>
      <c r="G25" s="12"/>
      <c r="H25" s="14">
        <v>1</v>
      </c>
      <c r="I25" s="15"/>
      <c r="J25" s="16">
        <f t="shared" si="1"/>
        <v>0</v>
      </c>
      <c r="K25" s="19"/>
    </row>
    <row r="26" spans="1:11" s="10" customFormat="1" ht="42.75" customHeight="1">
      <c r="A26" s="218"/>
      <c r="B26" s="219"/>
      <c r="C26" s="219"/>
      <c r="D26" s="219"/>
      <c r="E26" s="219"/>
      <c r="F26" s="219"/>
      <c r="G26" s="220"/>
      <c r="H26" s="21">
        <f ca="1">SUM(H5:H25)-SUMIF(I5:I25,"N/A",H5:H22)</f>
        <v>21</v>
      </c>
      <c r="I26" s="22"/>
      <c r="J26" s="23">
        <f>SUM(J5:J25)</f>
        <v>0</v>
      </c>
      <c r="K26" s="58">
        <f ca="1">J26/H26</f>
        <v>0</v>
      </c>
    </row>
    <row r="27" spans="1:11" s="10" customFormat="1" ht="69.95" customHeight="1">
      <c r="A27" s="196" t="s">
        <v>41</v>
      </c>
      <c r="B27" s="193">
        <v>5.0999999999999996</v>
      </c>
      <c r="C27" s="202" t="s">
        <v>231</v>
      </c>
      <c r="D27" s="50" t="s">
        <v>178</v>
      </c>
      <c r="E27" s="12"/>
      <c r="F27" s="13"/>
      <c r="G27" s="13"/>
      <c r="H27" s="14">
        <v>1</v>
      </c>
      <c r="I27" s="15"/>
      <c r="J27" s="16">
        <f t="shared" si="0"/>
        <v>0</v>
      </c>
      <c r="K27" s="19"/>
    </row>
    <row r="28" spans="1:11" s="10" customFormat="1" ht="69.95" customHeight="1">
      <c r="A28" s="197"/>
      <c r="B28" s="194"/>
      <c r="C28" s="203"/>
      <c r="D28" s="50" t="s">
        <v>179</v>
      </c>
      <c r="E28" s="12"/>
      <c r="F28" s="13"/>
      <c r="G28" s="13"/>
      <c r="H28" s="14">
        <v>1</v>
      </c>
      <c r="I28" s="15"/>
      <c r="J28" s="16">
        <f t="shared" ref="J28:J43" si="2">IFERROR(H28*I28,"N/A")</f>
        <v>0</v>
      </c>
      <c r="K28" s="19"/>
    </row>
    <row r="29" spans="1:11" s="10" customFormat="1" ht="69.95" customHeight="1">
      <c r="A29" s="197"/>
      <c r="B29" s="193">
        <v>5.2</v>
      </c>
      <c r="C29" s="191" t="s">
        <v>125</v>
      </c>
      <c r="D29" s="11" t="s">
        <v>180</v>
      </c>
      <c r="E29" s="12"/>
      <c r="F29" s="13"/>
      <c r="G29" s="13"/>
      <c r="H29" s="14">
        <v>1</v>
      </c>
      <c r="I29" s="15"/>
      <c r="J29" s="16">
        <f t="shared" si="2"/>
        <v>0</v>
      </c>
      <c r="K29" s="19"/>
    </row>
    <row r="30" spans="1:11" s="10" customFormat="1" ht="69.95" customHeight="1">
      <c r="A30" s="197"/>
      <c r="B30" s="194"/>
      <c r="C30" s="192"/>
      <c r="D30" s="20" t="s">
        <v>181</v>
      </c>
      <c r="E30" s="12"/>
      <c r="F30" s="13"/>
      <c r="G30" s="13"/>
      <c r="H30" s="14">
        <v>1</v>
      </c>
      <c r="I30" s="15"/>
      <c r="J30" s="16">
        <f t="shared" si="2"/>
        <v>0</v>
      </c>
      <c r="K30" s="19"/>
    </row>
    <row r="31" spans="1:11" s="10" customFormat="1" ht="69.95" customHeight="1">
      <c r="A31" s="197"/>
      <c r="B31" s="193">
        <v>5.3</v>
      </c>
      <c r="C31" s="191" t="s">
        <v>232</v>
      </c>
      <c r="D31" s="20" t="s">
        <v>233</v>
      </c>
      <c r="E31" s="12"/>
      <c r="F31" s="13"/>
      <c r="G31" s="13"/>
      <c r="H31" s="14">
        <v>1</v>
      </c>
      <c r="I31" s="15"/>
      <c r="J31" s="16">
        <f t="shared" si="2"/>
        <v>0</v>
      </c>
      <c r="K31" s="19"/>
    </row>
    <row r="32" spans="1:11" s="10" customFormat="1" ht="69.95" customHeight="1">
      <c r="A32" s="197"/>
      <c r="B32" s="194"/>
      <c r="C32" s="192"/>
      <c r="D32" s="20" t="s">
        <v>182</v>
      </c>
      <c r="E32" s="12"/>
      <c r="F32" s="13"/>
      <c r="G32" s="13"/>
      <c r="H32" s="14">
        <v>1</v>
      </c>
      <c r="I32" s="15"/>
      <c r="J32" s="16">
        <f t="shared" si="2"/>
        <v>0</v>
      </c>
      <c r="K32" s="19"/>
    </row>
    <row r="33" spans="1:11" s="10" customFormat="1" ht="69.95" customHeight="1">
      <c r="A33" s="197"/>
      <c r="B33" s="193">
        <v>5.4</v>
      </c>
      <c r="C33" s="191" t="s">
        <v>126</v>
      </c>
      <c r="D33" s="20" t="s">
        <v>186</v>
      </c>
      <c r="E33" s="12"/>
      <c r="F33" s="13"/>
      <c r="G33" s="13"/>
      <c r="H33" s="14">
        <v>1</v>
      </c>
      <c r="I33" s="15"/>
      <c r="J33" s="16">
        <f t="shared" si="2"/>
        <v>0</v>
      </c>
      <c r="K33" s="19"/>
    </row>
    <row r="34" spans="1:11" s="10" customFormat="1" ht="69.95" customHeight="1">
      <c r="A34" s="197"/>
      <c r="B34" s="195"/>
      <c r="C34" s="199"/>
      <c r="D34" s="20" t="s">
        <v>183</v>
      </c>
      <c r="E34" s="12"/>
      <c r="F34" s="13"/>
      <c r="G34" s="13"/>
      <c r="H34" s="14">
        <v>1</v>
      </c>
      <c r="I34" s="15"/>
      <c r="J34" s="16">
        <f t="shared" si="2"/>
        <v>0</v>
      </c>
      <c r="K34" s="19"/>
    </row>
    <row r="35" spans="1:11" s="10" customFormat="1" ht="69.95" customHeight="1">
      <c r="A35" s="197"/>
      <c r="B35" s="195"/>
      <c r="C35" s="199"/>
      <c r="D35" s="20" t="s">
        <v>184</v>
      </c>
      <c r="E35" s="12"/>
      <c r="F35" s="13"/>
      <c r="G35" s="13"/>
      <c r="H35" s="14">
        <v>1</v>
      </c>
      <c r="I35" s="15"/>
      <c r="J35" s="16">
        <f t="shared" si="2"/>
        <v>0</v>
      </c>
      <c r="K35" s="19"/>
    </row>
    <row r="36" spans="1:11" s="10" customFormat="1" ht="69.95" customHeight="1">
      <c r="A36" s="197"/>
      <c r="B36" s="195"/>
      <c r="C36" s="199"/>
      <c r="D36" s="20" t="s">
        <v>185</v>
      </c>
      <c r="E36" s="12"/>
      <c r="F36" s="13"/>
      <c r="G36" s="13"/>
      <c r="H36" s="14">
        <v>1</v>
      </c>
      <c r="I36" s="15"/>
      <c r="J36" s="16">
        <f t="shared" si="2"/>
        <v>0</v>
      </c>
      <c r="K36" s="19"/>
    </row>
    <row r="37" spans="1:11" s="10" customFormat="1" ht="69.95" customHeight="1">
      <c r="A37" s="197"/>
      <c r="B37" s="195"/>
      <c r="C37" s="192"/>
      <c r="D37" s="20" t="s">
        <v>187</v>
      </c>
      <c r="E37" s="12"/>
      <c r="F37" s="13"/>
      <c r="G37" s="13"/>
      <c r="H37" s="14">
        <v>1</v>
      </c>
      <c r="I37" s="15"/>
      <c r="J37" s="16">
        <f t="shared" si="2"/>
        <v>0</v>
      </c>
      <c r="K37" s="19"/>
    </row>
    <row r="38" spans="1:11" s="10" customFormat="1" ht="69.95" customHeight="1">
      <c r="A38" s="197"/>
      <c r="B38" s="195"/>
      <c r="C38" s="11" t="s">
        <v>127</v>
      </c>
      <c r="D38" s="11" t="s">
        <v>135</v>
      </c>
      <c r="E38" s="12"/>
      <c r="F38" s="12"/>
      <c r="G38" s="12"/>
      <c r="H38" s="14">
        <v>1</v>
      </c>
      <c r="I38" s="15"/>
      <c r="J38" s="16">
        <f t="shared" si="2"/>
        <v>0</v>
      </c>
      <c r="K38" s="19"/>
    </row>
    <row r="39" spans="1:11" s="10" customFormat="1" ht="69.95" customHeight="1">
      <c r="A39" s="197"/>
      <c r="B39" s="194"/>
      <c r="C39" s="11" t="s">
        <v>134</v>
      </c>
      <c r="D39" s="11" t="s">
        <v>136</v>
      </c>
      <c r="E39" s="12"/>
      <c r="F39" s="12"/>
      <c r="G39" s="12"/>
      <c r="H39" s="14">
        <v>1</v>
      </c>
      <c r="I39" s="15"/>
      <c r="J39" s="16">
        <f t="shared" si="2"/>
        <v>0</v>
      </c>
      <c r="K39" s="19"/>
    </row>
    <row r="40" spans="1:11" s="10" customFormat="1" ht="69.95" customHeight="1">
      <c r="A40" s="197"/>
      <c r="B40" s="28" t="s">
        <v>139</v>
      </c>
      <c r="C40" s="11" t="s">
        <v>234</v>
      </c>
      <c r="D40" s="11" t="s">
        <v>141</v>
      </c>
      <c r="E40" s="12"/>
      <c r="F40" s="12"/>
      <c r="G40" s="12"/>
      <c r="H40" s="14">
        <v>1</v>
      </c>
      <c r="I40" s="15"/>
      <c r="J40" s="16">
        <f t="shared" si="2"/>
        <v>0</v>
      </c>
      <c r="K40" s="19"/>
    </row>
    <row r="41" spans="1:11" s="10" customFormat="1" ht="69.95" customHeight="1">
      <c r="A41" s="197"/>
      <c r="B41" s="193" t="s">
        <v>140</v>
      </c>
      <c r="C41" s="11" t="s">
        <v>128</v>
      </c>
      <c r="D41" s="11" t="s">
        <v>137</v>
      </c>
      <c r="E41" s="12"/>
      <c r="F41" s="12"/>
      <c r="G41" s="12"/>
      <c r="H41" s="14">
        <v>1</v>
      </c>
      <c r="I41" s="15"/>
      <c r="J41" s="16">
        <f t="shared" si="2"/>
        <v>0</v>
      </c>
      <c r="K41" s="19"/>
    </row>
    <row r="42" spans="1:11" s="10" customFormat="1" ht="69.95" customHeight="1">
      <c r="A42" s="197"/>
      <c r="B42" s="195"/>
      <c r="C42" s="11" t="s">
        <v>142</v>
      </c>
      <c r="D42" s="11" t="s">
        <v>143</v>
      </c>
      <c r="E42" s="12"/>
      <c r="F42" s="12"/>
      <c r="G42" s="12"/>
      <c r="H42" s="14">
        <v>1</v>
      </c>
      <c r="I42" s="15"/>
      <c r="J42" s="16">
        <f t="shared" si="2"/>
        <v>0</v>
      </c>
      <c r="K42" s="19"/>
    </row>
    <row r="43" spans="1:11" s="10" customFormat="1" ht="69.95" customHeight="1">
      <c r="A43" s="197"/>
      <c r="B43" s="194"/>
      <c r="C43" s="11" t="s">
        <v>129</v>
      </c>
      <c r="D43" s="11" t="s">
        <v>138</v>
      </c>
      <c r="E43" s="12"/>
      <c r="F43" s="12"/>
      <c r="G43" s="12"/>
      <c r="H43" s="14">
        <v>1</v>
      </c>
      <c r="I43" s="15"/>
      <c r="J43" s="16">
        <f t="shared" si="2"/>
        <v>0</v>
      </c>
      <c r="K43" s="19"/>
    </row>
    <row r="44" spans="1:11" s="10" customFormat="1" ht="39" customHeight="1">
      <c r="A44" s="218"/>
      <c r="B44" s="219"/>
      <c r="C44" s="219"/>
      <c r="D44" s="219"/>
      <c r="E44" s="219"/>
      <c r="F44" s="219"/>
      <c r="G44" s="220"/>
      <c r="H44" s="55">
        <f ca="1">SUM(H27:H43)-SUMIF(I27:I43,"N/A",H31:H33)</f>
        <v>17</v>
      </c>
      <c r="I44" s="56"/>
      <c r="J44" s="57">
        <f>SUM(J27:J43)</f>
        <v>0</v>
      </c>
      <c r="K44" s="58">
        <f ca="1">J44/H44</f>
        <v>0</v>
      </c>
    </row>
    <row r="45" spans="1:11" s="10" customFormat="1" ht="69.95" customHeight="1">
      <c r="A45" s="196" t="s">
        <v>130</v>
      </c>
      <c r="B45" s="201">
        <v>6.2</v>
      </c>
      <c r="C45" s="11" t="s">
        <v>42</v>
      </c>
      <c r="D45" s="11" t="s">
        <v>145</v>
      </c>
      <c r="E45" s="52"/>
      <c r="F45" s="51"/>
      <c r="G45" s="13"/>
      <c r="H45" s="34">
        <v>1</v>
      </c>
      <c r="I45" s="24"/>
      <c r="J45" s="54">
        <f t="shared" si="0"/>
        <v>0</v>
      </c>
      <c r="K45" s="19"/>
    </row>
    <row r="46" spans="1:11" s="10" customFormat="1" ht="69.95" customHeight="1">
      <c r="A46" s="197"/>
      <c r="B46" s="201"/>
      <c r="C46" s="11" t="s">
        <v>43</v>
      </c>
      <c r="D46" s="11" t="s">
        <v>146</v>
      </c>
      <c r="E46" s="52"/>
      <c r="F46" s="51"/>
      <c r="G46" s="13"/>
      <c r="H46" s="14">
        <v>1</v>
      </c>
      <c r="I46" s="24"/>
      <c r="J46" s="16">
        <f t="shared" ref="J46:J56" si="3">IFERROR(H46*I46,"N/A")</f>
        <v>0</v>
      </c>
      <c r="K46" s="19"/>
    </row>
    <row r="47" spans="1:11" s="10" customFormat="1" ht="69.95" customHeight="1">
      <c r="A47" s="197"/>
      <c r="B47" s="201"/>
      <c r="C47" s="11" t="s">
        <v>165</v>
      </c>
      <c r="D47" s="11" t="s">
        <v>235</v>
      </c>
      <c r="E47" s="52"/>
      <c r="F47" s="51"/>
      <c r="G47" s="13"/>
      <c r="H47" s="14">
        <v>1</v>
      </c>
      <c r="I47" s="24"/>
      <c r="J47" s="16">
        <f t="shared" si="3"/>
        <v>0</v>
      </c>
      <c r="K47" s="19"/>
    </row>
    <row r="48" spans="1:11" s="10" customFormat="1" ht="69.95" customHeight="1">
      <c r="A48" s="197"/>
      <c r="B48" s="201">
        <v>6.3</v>
      </c>
      <c r="C48" s="11" t="s">
        <v>111</v>
      </c>
      <c r="D48" s="11" t="s">
        <v>144</v>
      </c>
      <c r="E48" s="52"/>
      <c r="F48" s="51"/>
      <c r="G48" s="13"/>
      <c r="H48" s="14">
        <v>1</v>
      </c>
      <c r="I48" s="24"/>
      <c r="J48" s="16">
        <f t="shared" si="3"/>
        <v>0</v>
      </c>
      <c r="K48" s="19"/>
    </row>
    <row r="49" spans="1:11" s="10" customFormat="1" ht="69.95" customHeight="1">
      <c r="A49" s="197"/>
      <c r="B49" s="201"/>
      <c r="C49" s="11" t="s">
        <v>44</v>
      </c>
      <c r="D49" s="11" t="s">
        <v>144</v>
      </c>
      <c r="E49" s="52"/>
      <c r="F49" s="51"/>
      <c r="G49" s="13"/>
      <c r="H49" s="14">
        <v>1</v>
      </c>
      <c r="I49" s="24"/>
      <c r="J49" s="16">
        <f t="shared" si="3"/>
        <v>0</v>
      </c>
      <c r="K49" s="19"/>
    </row>
    <row r="50" spans="1:11" s="10" customFormat="1" ht="69.95" customHeight="1">
      <c r="A50" s="197"/>
      <c r="B50" s="201">
        <v>6.4</v>
      </c>
      <c r="C50" s="11" t="s">
        <v>112</v>
      </c>
      <c r="D50" s="11" t="s">
        <v>147</v>
      </c>
      <c r="E50" s="52"/>
      <c r="F50" s="51"/>
      <c r="G50" s="13"/>
      <c r="H50" s="14">
        <v>1</v>
      </c>
      <c r="I50" s="24"/>
      <c r="J50" s="16">
        <f t="shared" si="3"/>
        <v>0</v>
      </c>
      <c r="K50" s="19"/>
    </row>
    <row r="51" spans="1:11" s="10" customFormat="1" ht="69.95" customHeight="1">
      <c r="A51" s="197"/>
      <c r="B51" s="201"/>
      <c r="C51" s="200" t="s">
        <v>113</v>
      </c>
      <c r="D51" s="11" t="s">
        <v>191</v>
      </c>
      <c r="E51" s="52"/>
      <c r="F51" s="51"/>
      <c r="G51" s="13"/>
      <c r="H51" s="14">
        <v>1</v>
      </c>
      <c r="I51" s="24"/>
      <c r="J51" s="16">
        <f t="shared" si="3"/>
        <v>0</v>
      </c>
      <c r="K51" s="19"/>
    </row>
    <row r="52" spans="1:11" s="10" customFormat="1" ht="69.95" customHeight="1">
      <c r="A52" s="197"/>
      <c r="B52" s="201"/>
      <c r="C52" s="200"/>
      <c r="D52" s="11" t="s">
        <v>188</v>
      </c>
      <c r="E52" s="52"/>
      <c r="F52" s="51"/>
      <c r="G52" s="13"/>
      <c r="H52" s="14">
        <v>1</v>
      </c>
      <c r="I52" s="24"/>
      <c r="J52" s="16">
        <f t="shared" si="3"/>
        <v>0</v>
      </c>
      <c r="K52" s="19"/>
    </row>
    <row r="53" spans="1:11" s="10" customFormat="1" ht="69.95" customHeight="1">
      <c r="A53" s="197"/>
      <c r="B53" s="201"/>
      <c r="C53" s="200"/>
      <c r="D53" s="11" t="s">
        <v>189</v>
      </c>
      <c r="E53" s="52"/>
      <c r="F53" s="51"/>
      <c r="G53" s="13"/>
      <c r="H53" s="14">
        <v>1</v>
      </c>
      <c r="I53" s="24"/>
      <c r="J53" s="16">
        <f t="shared" si="3"/>
        <v>0</v>
      </c>
      <c r="K53" s="19"/>
    </row>
    <row r="54" spans="1:11" s="10" customFormat="1" ht="69.95" customHeight="1">
      <c r="A54" s="197"/>
      <c r="B54" s="201"/>
      <c r="C54" s="200"/>
      <c r="D54" s="11" t="s">
        <v>190</v>
      </c>
      <c r="E54" s="52"/>
      <c r="F54" s="51"/>
      <c r="G54" s="13"/>
      <c r="H54" s="14">
        <v>1</v>
      </c>
      <c r="I54" s="24"/>
      <c r="J54" s="16">
        <f t="shared" si="3"/>
        <v>0</v>
      </c>
      <c r="K54" s="19"/>
    </row>
    <row r="55" spans="1:11" s="10" customFormat="1" ht="69.95" customHeight="1">
      <c r="A55" s="197"/>
      <c r="B55" s="201"/>
      <c r="C55" s="200" t="s">
        <v>45</v>
      </c>
      <c r="D55" s="11" t="s">
        <v>192</v>
      </c>
      <c r="E55" s="52"/>
      <c r="F55" s="51"/>
      <c r="G55" s="13"/>
      <c r="H55" s="14">
        <v>1</v>
      </c>
      <c r="I55" s="24"/>
      <c r="J55" s="16">
        <f t="shared" si="3"/>
        <v>0</v>
      </c>
      <c r="K55" s="19"/>
    </row>
    <row r="56" spans="1:11" s="10" customFormat="1" ht="69.95" customHeight="1">
      <c r="A56" s="198"/>
      <c r="B56" s="201"/>
      <c r="C56" s="200"/>
      <c r="D56" s="11" t="s">
        <v>193</v>
      </c>
      <c r="E56" s="12"/>
      <c r="F56" s="12"/>
      <c r="G56" s="12"/>
      <c r="H56" s="14">
        <v>1</v>
      </c>
      <c r="I56" s="24"/>
      <c r="J56" s="16">
        <f t="shared" si="3"/>
        <v>0</v>
      </c>
      <c r="K56" s="19"/>
    </row>
    <row r="57" spans="1:11" s="10" customFormat="1" ht="32.25" customHeight="1">
      <c r="A57" s="218"/>
      <c r="B57" s="219"/>
      <c r="C57" s="219"/>
      <c r="D57" s="219"/>
      <c r="E57" s="219"/>
      <c r="F57" s="219"/>
      <c r="G57" s="220"/>
      <c r="H57" s="55">
        <f ca="1">SUM(H45:H56)-SUMIF(I45:I56,"N/A",H45:H46)</f>
        <v>12</v>
      </c>
      <c r="I57" s="56"/>
      <c r="J57" s="57">
        <f>SUM(J45:J56)</f>
        <v>0</v>
      </c>
      <c r="K57" s="58">
        <f ca="1">J57/H57</f>
        <v>0</v>
      </c>
    </row>
    <row r="58" spans="1:11" s="10" customFormat="1" ht="69.95" customHeight="1">
      <c r="A58" s="196" t="s">
        <v>46</v>
      </c>
      <c r="B58" s="193">
        <v>7.1</v>
      </c>
      <c r="C58" s="20" t="s">
        <v>47</v>
      </c>
      <c r="D58" s="20" t="s">
        <v>236</v>
      </c>
      <c r="E58" s="12"/>
      <c r="F58" s="13"/>
      <c r="G58" s="13"/>
      <c r="H58" s="34">
        <v>1</v>
      </c>
      <c r="I58" s="24"/>
      <c r="J58" s="54">
        <f t="shared" si="0"/>
        <v>0</v>
      </c>
      <c r="K58" s="19"/>
    </row>
    <row r="59" spans="1:11" s="10" customFormat="1" ht="69.95" customHeight="1">
      <c r="A59" s="197"/>
      <c r="B59" s="195"/>
      <c r="C59" s="20" t="s">
        <v>48</v>
      </c>
      <c r="D59" s="20" t="s">
        <v>237</v>
      </c>
      <c r="E59" s="12"/>
      <c r="F59" s="13"/>
      <c r="G59" s="13"/>
      <c r="H59" s="14">
        <v>1</v>
      </c>
      <c r="I59" s="24"/>
      <c r="J59" s="16">
        <f t="shared" ref="J59:J82" si="4">IFERROR(H59*I59,"N/A")</f>
        <v>0</v>
      </c>
      <c r="K59" s="19"/>
    </row>
    <row r="60" spans="1:11" s="10" customFormat="1" ht="69.95" customHeight="1">
      <c r="A60" s="197"/>
      <c r="B60" s="195"/>
      <c r="C60" s="191" t="s">
        <v>49</v>
      </c>
      <c r="D60" s="20" t="s">
        <v>194</v>
      </c>
      <c r="E60" s="12"/>
      <c r="F60" s="13"/>
      <c r="G60" s="13"/>
      <c r="H60" s="14">
        <v>1</v>
      </c>
      <c r="I60" s="24"/>
      <c r="J60" s="16">
        <f t="shared" si="4"/>
        <v>0</v>
      </c>
      <c r="K60" s="19"/>
    </row>
    <row r="61" spans="1:11" s="10" customFormat="1" ht="69.95" customHeight="1">
      <c r="A61" s="197"/>
      <c r="B61" s="194"/>
      <c r="C61" s="192"/>
      <c r="D61" s="20" t="s">
        <v>195</v>
      </c>
      <c r="E61" s="12"/>
      <c r="F61" s="13"/>
      <c r="G61" s="13"/>
      <c r="H61" s="14">
        <v>1</v>
      </c>
      <c r="I61" s="24"/>
      <c r="J61" s="16">
        <f t="shared" si="4"/>
        <v>0</v>
      </c>
      <c r="K61" s="19"/>
    </row>
    <row r="62" spans="1:11" s="10" customFormat="1" ht="69.95" customHeight="1">
      <c r="A62" s="197"/>
      <c r="B62" s="193">
        <v>7.2</v>
      </c>
      <c r="C62" s="20" t="s">
        <v>50</v>
      </c>
      <c r="D62" s="20" t="s">
        <v>238</v>
      </c>
      <c r="E62" s="12"/>
      <c r="F62" s="13"/>
      <c r="G62" s="13"/>
      <c r="H62" s="14">
        <v>1</v>
      </c>
      <c r="I62" s="24"/>
      <c r="J62" s="16">
        <f t="shared" si="4"/>
        <v>0</v>
      </c>
      <c r="K62" s="19"/>
    </row>
    <row r="63" spans="1:11" s="10" customFormat="1" ht="69.95" customHeight="1">
      <c r="A63" s="197"/>
      <c r="B63" s="195"/>
      <c r="C63" s="20" t="s">
        <v>51</v>
      </c>
      <c r="D63" s="20" t="s">
        <v>148</v>
      </c>
      <c r="E63" s="12"/>
      <c r="F63" s="13"/>
      <c r="G63" s="13"/>
      <c r="H63" s="14">
        <v>1</v>
      </c>
      <c r="I63" s="24"/>
      <c r="J63" s="16">
        <f t="shared" si="4"/>
        <v>0</v>
      </c>
      <c r="K63" s="19"/>
    </row>
    <row r="64" spans="1:11" s="10" customFormat="1" ht="69.95" customHeight="1">
      <c r="A64" s="197"/>
      <c r="B64" s="194"/>
      <c r="C64" s="20" t="s">
        <v>239</v>
      </c>
      <c r="D64" s="20" t="s">
        <v>240</v>
      </c>
      <c r="E64" s="12"/>
      <c r="F64" s="13"/>
      <c r="G64" s="13"/>
      <c r="H64" s="14">
        <v>1</v>
      </c>
      <c r="I64" s="24"/>
      <c r="J64" s="16">
        <f t="shared" si="4"/>
        <v>0</v>
      </c>
      <c r="K64" s="19"/>
    </row>
    <row r="65" spans="1:11" s="10" customFormat="1" ht="69.95" customHeight="1">
      <c r="A65" s="197"/>
      <c r="B65" s="193">
        <v>7.3</v>
      </c>
      <c r="C65" s="20" t="s">
        <v>52</v>
      </c>
      <c r="D65" s="20" t="s">
        <v>149</v>
      </c>
      <c r="E65" s="12"/>
      <c r="F65" s="13"/>
      <c r="G65" s="13"/>
      <c r="H65" s="14">
        <v>1</v>
      </c>
      <c r="I65" s="24"/>
      <c r="J65" s="16">
        <f t="shared" si="4"/>
        <v>0</v>
      </c>
      <c r="K65" s="19"/>
    </row>
    <row r="66" spans="1:11" s="10" customFormat="1" ht="69.95" customHeight="1">
      <c r="A66" s="197"/>
      <c r="B66" s="195"/>
      <c r="C66" s="191" t="s">
        <v>53</v>
      </c>
      <c r="D66" s="20" t="s">
        <v>241</v>
      </c>
      <c r="E66" s="12"/>
      <c r="F66" s="13"/>
      <c r="G66" s="13"/>
      <c r="H66" s="14">
        <v>1</v>
      </c>
      <c r="I66" s="24"/>
      <c r="J66" s="16">
        <f t="shared" si="4"/>
        <v>0</v>
      </c>
      <c r="K66" s="19"/>
    </row>
    <row r="67" spans="1:11" s="10" customFormat="1" ht="69.95" customHeight="1">
      <c r="A67" s="197"/>
      <c r="B67" s="194"/>
      <c r="C67" s="192"/>
      <c r="D67" s="20" t="s">
        <v>242</v>
      </c>
      <c r="E67" s="12"/>
      <c r="F67" s="13"/>
      <c r="G67" s="13"/>
      <c r="H67" s="14">
        <v>1</v>
      </c>
      <c r="I67" s="24"/>
      <c r="J67" s="16">
        <f t="shared" si="4"/>
        <v>0</v>
      </c>
      <c r="K67" s="19"/>
    </row>
    <row r="68" spans="1:11" s="10" customFormat="1" ht="69.95" customHeight="1">
      <c r="A68" s="197"/>
      <c r="B68" s="28">
        <v>7.4</v>
      </c>
      <c r="C68" s="20" t="s">
        <v>54</v>
      </c>
      <c r="D68" s="20" t="s">
        <v>243</v>
      </c>
      <c r="E68" s="12"/>
      <c r="F68" s="13"/>
      <c r="G68" s="13"/>
      <c r="H68" s="14">
        <v>1</v>
      </c>
      <c r="I68" s="24"/>
      <c r="J68" s="16">
        <f t="shared" si="4"/>
        <v>0</v>
      </c>
      <c r="K68" s="19"/>
    </row>
    <row r="69" spans="1:11" s="10" customFormat="1" ht="69.95" customHeight="1">
      <c r="A69" s="197"/>
      <c r="B69" s="201">
        <v>7.5</v>
      </c>
      <c r="C69" s="191" t="s">
        <v>150</v>
      </c>
      <c r="D69" s="20" t="s">
        <v>196</v>
      </c>
      <c r="E69" s="12"/>
      <c r="F69" s="13"/>
      <c r="G69" s="13"/>
      <c r="H69" s="14">
        <v>1</v>
      </c>
      <c r="I69" s="24"/>
      <c r="J69" s="16">
        <f t="shared" si="4"/>
        <v>0</v>
      </c>
      <c r="K69" s="19"/>
    </row>
    <row r="70" spans="1:11" s="10" customFormat="1" ht="69.95" customHeight="1">
      <c r="A70" s="197"/>
      <c r="B70" s="201"/>
      <c r="C70" s="192"/>
      <c r="D70" s="20" t="s">
        <v>197</v>
      </c>
      <c r="E70" s="12"/>
      <c r="F70" s="13"/>
      <c r="G70" s="13"/>
      <c r="H70" s="14">
        <v>1</v>
      </c>
      <c r="I70" s="24"/>
      <c r="J70" s="16">
        <f t="shared" si="4"/>
        <v>0</v>
      </c>
      <c r="K70" s="19"/>
    </row>
    <row r="71" spans="1:11" s="10" customFormat="1" ht="69.95" customHeight="1">
      <c r="A71" s="197"/>
      <c r="B71" s="201"/>
      <c r="C71" s="20" t="s">
        <v>55</v>
      </c>
      <c r="D71" s="20" t="s">
        <v>151</v>
      </c>
      <c r="E71" s="12"/>
      <c r="F71" s="13"/>
      <c r="G71" s="13"/>
      <c r="H71" s="14">
        <v>1</v>
      </c>
      <c r="I71" s="24"/>
      <c r="J71" s="16">
        <f t="shared" si="4"/>
        <v>0</v>
      </c>
      <c r="K71" s="19"/>
    </row>
    <row r="72" spans="1:11" s="10" customFormat="1" ht="69.95" customHeight="1">
      <c r="A72" s="197"/>
      <c r="B72" s="28">
        <v>7.6</v>
      </c>
      <c r="C72" s="20" t="s">
        <v>56</v>
      </c>
      <c r="D72" s="20" t="s">
        <v>166</v>
      </c>
      <c r="E72" s="12"/>
      <c r="F72" s="13"/>
      <c r="G72" s="13"/>
      <c r="H72" s="14">
        <v>1</v>
      </c>
      <c r="I72" s="24"/>
      <c r="J72" s="16">
        <f t="shared" si="4"/>
        <v>0</v>
      </c>
      <c r="K72" s="19"/>
    </row>
    <row r="73" spans="1:11" s="10" customFormat="1" ht="69.95" customHeight="1">
      <c r="A73" s="197"/>
      <c r="B73" s="193">
        <v>7.7</v>
      </c>
      <c r="C73" s="221" t="s">
        <v>244</v>
      </c>
      <c r="D73" s="20" t="s">
        <v>245</v>
      </c>
      <c r="E73" s="12"/>
      <c r="F73" s="13"/>
      <c r="G73" s="13"/>
      <c r="H73" s="14">
        <v>1</v>
      </c>
      <c r="I73" s="24"/>
      <c r="J73" s="16">
        <f t="shared" si="4"/>
        <v>0</v>
      </c>
      <c r="K73" s="19"/>
    </row>
    <row r="74" spans="1:11" s="10" customFormat="1" ht="69.95" customHeight="1">
      <c r="A74" s="197"/>
      <c r="B74" s="195"/>
      <c r="C74" s="222"/>
      <c r="D74" s="20" t="s">
        <v>246</v>
      </c>
      <c r="E74" s="12"/>
      <c r="F74" s="13"/>
      <c r="G74" s="13"/>
      <c r="H74" s="14">
        <v>1</v>
      </c>
      <c r="I74" s="24"/>
      <c r="J74" s="16">
        <f t="shared" si="4"/>
        <v>0</v>
      </c>
      <c r="K74" s="19"/>
    </row>
    <row r="75" spans="1:11" s="10" customFormat="1" ht="69.95" customHeight="1">
      <c r="A75" s="197"/>
      <c r="B75" s="195"/>
      <c r="C75" s="221" t="s">
        <v>247</v>
      </c>
      <c r="D75" s="20" t="s">
        <v>248</v>
      </c>
      <c r="E75" s="12"/>
      <c r="F75" s="13"/>
      <c r="G75" s="13"/>
      <c r="H75" s="14">
        <v>1</v>
      </c>
      <c r="I75" s="24"/>
      <c r="J75" s="16">
        <f t="shared" si="4"/>
        <v>0</v>
      </c>
      <c r="K75" s="19"/>
    </row>
    <row r="76" spans="1:11" s="10" customFormat="1" ht="69.95" customHeight="1">
      <c r="A76" s="197"/>
      <c r="B76" s="195"/>
      <c r="C76" s="222"/>
      <c r="D76" s="20" t="s">
        <v>249</v>
      </c>
      <c r="E76" s="12"/>
      <c r="F76" s="13"/>
      <c r="G76" s="13"/>
      <c r="H76" s="14">
        <v>1</v>
      </c>
      <c r="I76" s="24"/>
      <c r="J76" s="16">
        <f t="shared" si="4"/>
        <v>0</v>
      </c>
      <c r="K76" s="19"/>
    </row>
    <row r="77" spans="1:11" s="10" customFormat="1" ht="69.95" customHeight="1">
      <c r="A77" s="197"/>
      <c r="B77" s="195"/>
      <c r="C77" s="26" t="s">
        <v>152</v>
      </c>
      <c r="D77" s="20" t="s">
        <v>250</v>
      </c>
      <c r="E77" s="12"/>
      <c r="F77" s="13"/>
      <c r="G77" s="13"/>
      <c r="H77" s="14">
        <v>1</v>
      </c>
      <c r="I77" s="24"/>
      <c r="J77" s="16">
        <f t="shared" si="4"/>
        <v>0</v>
      </c>
      <c r="K77" s="19"/>
    </row>
    <row r="78" spans="1:11" s="10" customFormat="1" ht="69.95" customHeight="1">
      <c r="A78" s="197"/>
      <c r="B78" s="194"/>
      <c r="C78" s="26" t="s">
        <v>251</v>
      </c>
      <c r="D78" s="20" t="s">
        <v>153</v>
      </c>
      <c r="E78" s="12"/>
      <c r="F78" s="13"/>
      <c r="G78" s="13"/>
      <c r="H78" s="14">
        <v>1</v>
      </c>
      <c r="I78" s="24"/>
      <c r="J78" s="16">
        <f t="shared" si="4"/>
        <v>0</v>
      </c>
      <c r="K78" s="19"/>
    </row>
    <row r="79" spans="1:11" s="10" customFormat="1" ht="69.95" customHeight="1">
      <c r="A79" s="197"/>
      <c r="B79" s="28">
        <v>7.8</v>
      </c>
      <c r="C79" s="26" t="s">
        <v>114</v>
      </c>
      <c r="D79" s="20" t="s">
        <v>167</v>
      </c>
      <c r="E79" s="12"/>
      <c r="F79" s="13"/>
      <c r="G79" s="13"/>
      <c r="H79" s="14">
        <v>1</v>
      </c>
      <c r="I79" s="24"/>
      <c r="J79" s="16">
        <f t="shared" si="4"/>
        <v>0</v>
      </c>
      <c r="K79" s="19"/>
    </row>
    <row r="80" spans="1:11" s="10" customFormat="1" ht="69.95" customHeight="1">
      <c r="A80" s="197"/>
      <c r="B80" s="201">
        <v>7.9</v>
      </c>
      <c r="C80" s="223" t="s">
        <v>57</v>
      </c>
      <c r="D80" s="11" t="s">
        <v>252</v>
      </c>
      <c r="E80" s="52"/>
      <c r="F80" s="51"/>
      <c r="G80" s="13"/>
      <c r="H80" s="14">
        <v>1</v>
      </c>
      <c r="I80" s="24"/>
      <c r="J80" s="16">
        <f t="shared" si="4"/>
        <v>0</v>
      </c>
      <c r="K80" s="19"/>
    </row>
    <row r="81" spans="1:11" s="10" customFormat="1" ht="69.95" customHeight="1">
      <c r="A81" s="197"/>
      <c r="B81" s="201"/>
      <c r="C81" s="223"/>
      <c r="D81" s="11" t="s">
        <v>198</v>
      </c>
      <c r="E81" s="12"/>
      <c r="F81" s="12"/>
      <c r="G81" s="12"/>
      <c r="H81" s="14">
        <v>1</v>
      </c>
      <c r="I81" s="24"/>
      <c r="J81" s="16">
        <f t="shared" si="4"/>
        <v>0</v>
      </c>
      <c r="K81" s="19"/>
    </row>
    <row r="82" spans="1:11" s="10" customFormat="1" ht="69.95" customHeight="1">
      <c r="A82" s="198"/>
      <c r="B82" s="201"/>
      <c r="C82" s="223"/>
      <c r="D82" s="11" t="s">
        <v>199</v>
      </c>
      <c r="E82" s="12"/>
      <c r="F82" s="12"/>
      <c r="G82" s="12"/>
      <c r="H82" s="14">
        <v>1</v>
      </c>
      <c r="I82" s="24"/>
      <c r="J82" s="16">
        <f t="shared" si="4"/>
        <v>0</v>
      </c>
      <c r="K82" s="19"/>
    </row>
    <row r="83" spans="1:11" s="10" customFormat="1" ht="40.5" customHeight="1">
      <c r="A83" s="218"/>
      <c r="B83" s="219"/>
      <c r="C83" s="219"/>
      <c r="D83" s="219"/>
      <c r="E83" s="219"/>
      <c r="F83" s="219"/>
      <c r="G83" s="220"/>
      <c r="H83" s="21">
        <f ca="1">SUM(H58:H82)-SUMIF(I58:I82,"N/A",H58:H80)</f>
        <v>25</v>
      </c>
      <c r="I83" s="27"/>
      <c r="J83" s="23">
        <f>SUM(J58:J82)</f>
        <v>0</v>
      </c>
      <c r="K83" s="59">
        <f ca="1">J83/H83</f>
        <v>0</v>
      </c>
    </row>
    <row r="84" spans="1:11" s="10" customFormat="1" ht="69.95" customHeight="1">
      <c r="A84" s="204" t="s">
        <v>58</v>
      </c>
      <c r="B84" s="193">
        <v>8.1</v>
      </c>
      <c r="C84" s="191" t="s">
        <v>59</v>
      </c>
      <c r="D84" s="20" t="s">
        <v>253</v>
      </c>
      <c r="E84" s="12"/>
      <c r="F84" s="13"/>
      <c r="G84" s="13"/>
      <c r="H84" s="14">
        <v>1</v>
      </c>
      <c r="I84" s="24"/>
      <c r="J84" s="16">
        <f t="shared" si="0"/>
        <v>0</v>
      </c>
      <c r="K84" s="19"/>
    </row>
    <row r="85" spans="1:11" s="10" customFormat="1" ht="69.95" customHeight="1">
      <c r="A85" s="205"/>
      <c r="B85" s="195"/>
      <c r="C85" s="192"/>
      <c r="D85" s="20" t="s">
        <v>254</v>
      </c>
      <c r="E85" s="12"/>
      <c r="F85" s="13"/>
      <c r="G85" s="13"/>
      <c r="H85" s="14">
        <v>1</v>
      </c>
      <c r="I85" s="24"/>
      <c r="J85" s="16">
        <f t="shared" ref="J85:J114" si="5">IFERROR(H85*I85,"N/A")</f>
        <v>0</v>
      </c>
      <c r="K85" s="19"/>
    </row>
    <row r="86" spans="1:11" s="10" customFormat="1" ht="69.95" customHeight="1">
      <c r="A86" s="205"/>
      <c r="B86" s="195"/>
      <c r="C86" s="191" t="s">
        <v>60</v>
      </c>
      <c r="D86" s="20" t="s">
        <v>255</v>
      </c>
      <c r="E86" s="12"/>
      <c r="F86" s="13"/>
      <c r="G86" s="13"/>
      <c r="H86" s="14">
        <v>1</v>
      </c>
      <c r="I86" s="24"/>
      <c r="J86" s="16">
        <f t="shared" si="5"/>
        <v>0</v>
      </c>
      <c r="K86" s="19"/>
    </row>
    <row r="87" spans="1:11" s="10" customFormat="1" ht="69.95" customHeight="1">
      <c r="A87" s="205"/>
      <c r="B87" s="195"/>
      <c r="C87" s="199"/>
      <c r="D87" s="20" t="s">
        <v>200</v>
      </c>
      <c r="E87" s="12"/>
      <c r="F87" s="13"/>
      <c r="G87" s="13"/>
      <c r="H87" s="14">
        <v>1</v>
      </c>
      <c r="I87" s="24"/>
      <c r="J87" s="16">
        <f t="shared" si="5"/>
        <v>0</v>
      </c>
      <c r="K87" s="19"/>
    </row>
    <row r="88" spans="1:11" s="10" customFormat="1" ht="69.95" customHeight="1">
      <c r="A88" s="205"/>
      <c r="B88" s="195"/>
      <c r="C88" s="192"/>
      <c r="D88" s="20" t="s">
        <v>201</v>
      </c>
      <c r="E88" s="12"/>
      <c r="F88" s="13"/>
      <c r="G88" s="13"/>
      <c r="H88" s="14">
        <v>1</v>
      </c>
      <c r="I88" s="24"/>
      <c r="J88" s="16">
        <f t="shared" si="5"/>
        <v>0</v>
      </c>
      <c r="K88" s="19"/>
    </row>
    <row r="89" spans="1:11" s="10" customFormat="1" ht="69.95" customHeight="1">
      <c r="A89" s="205"/>
      <c r="B89" s="195"/>
      <c r="C89" s="191" t="s">
        <v>61</v>
      </c>
      <c r="D89" s="20" t="s">
        <v>256</v>
      </c>
      <c r="E89" s="12"/>
      <c r="F89" s="13"/>
      <c r="G89" s="13"/>
      <c r="H89" s="14">
        <v>1</v>
      </c>
      <c r="I89" s="24"/>
      <c r="J89" s="16">
        <f t="shared" si="5"/>
        <v>0</v>
      </c>
      <c r="K89" s="19"/>
    </row>
    <row r="90" spans="1:11" s="10" customFormat="1" ht="69.95" customHeight="1">
      <c r="A90" s="205"/>
      <c r="B90" s="194"/>
      <c r="C90" s="192"/>
      <c r="D90" s="20" t="s">
        <v>202</v>
      </c>
      <c r="E90" s="12"/>
      <c r="F90" s="13"/>
      <c r="G90" s="13"/>
      <c r="H90" s="14">
        <v>1</v>
      </c>
      <c r="I90" s="24"/>
      <c r="J90" s="16">
        <f t="shared" si="5"/>
        <v>0</v>
      </c>
      <c r="K90" s="19"/>
    </row>
    <row r="91" spans="1:11" s="10" customFormat="1" ht="69.95" customHeight="1">
      <c r="A91" s="205"/>
      <c r="B91" s="201">
        <v>8.1999999999999993</v>
      </c>
      <c r="C91" s="191" t="s">
        <v>62</v>
      </c>
      <c r="D91" s="20" t="s">
        <v>203</v>
      </c>
      <c r="E91" s="12"/>
      <c r="F91" s="13"/>
      <c r="G91" s="13"/>
      <c r="H91" s="14">
        <v>1</v>
      </c>
      <c r="I91" s="24"/>
      <c r="J91" s="16">
        <f t="shared" si="5"/>
        <v>0</v>
      </c>
      <c r="K91" s="19"/>
    </row>
    <row r="92" spans="1:11" s="10" customFormat="1" ht="69.95" customHeight="1">
      <c r="A92" s="205"/>
      <c r="B92" s="201"/>
      <c r="C92" s="192"/>
      <c r="D92" s="20" t="s">
        <v>257</v>
      </c>
      <c r="E92" s="12"/>
      <c r="F92" s="13"/>
      <c r="G92" s="13"/>
      <c r="H92" s="14">
        <v>1</v>
      </c>
      <c r="I92" s="24"/>
      <c r="J92" s="16">
        <f t="shared" si="5"/>
        <v>0</v>
      </c>
      <c r="K92" s="19"/>
    </row>
    <row r="93" spans="1:11" s="10" customFormat="1" ht="69.95" customHeight="1">
      <c r="A93" s="205"/>
      <c r="B93" s="201"/>
      <c r="C93" s="191" t="s">
        <v>63</v>
      </c>
      <c r="D93" s="20" t="s">
        <v>154</v>
      </c>
      <c r="E93" s="12"/>
      <c r="F93" s="13"/>
      <c r="G93" s="13"/>
      <c r="H93" s="14">
        <v>1</v>
      </c>
      <c r="I93" s="24"/>
      <c r="J93" s="16">
        <f t="shared" si="5"/>
        <v>0</v>
      </c>
      <c r="K93" s="19"/>
    </row>
    <row r="94" spans="1:11" s="10" customFormat="1" ht="69.95" customHeight="1">
      <c r="A94" s="205"/>
      <c r="B94" s="201"/>
      <c r="C94" s="192"/>
      <c r="D94" s="20" t="s">
        <v>258</v>
      </c>
      <c r="E94" s="12"/>
      <c r="F94" s="13"/>
      <c r="G94" s="13"/>
      <c r="H94" s="14">
        <v>1</v>
      </c>
      <c r="I94" s="24"/>
      <c r="J94" s="16">
        <f t="shared" si="5"/>
        <v>0</v>
      </c>
      <c r="K94" s="19"/>
    </row>
    <row r="95" spans="1:11" s="10" customFormat="1" ht="69.95" customHeight="1">
      <c r="A95" s="205"/>
      <c r="B95" s="201"/>
      <c r="C95" s="20" t="s">
        <v>64</v>
      </c>
      <c r="D95" s="20" t="s">
        <v>154</v>
      </c>
      <c r="E95" s="12"/>
      <c r="F95" s="13"/>
      <c r="G95" s="13"/>
      <c r="H95" s="14">
        <v>1</v>
      </c>
      <c r="I95" s="24"/>
      <c r="J95" s="16">
        <f t="shared" si="5"/>
        <v>0</v>
      </c>
      <c r="K95" s="19"/>
    </row>
    <row r="96" spans="1:11" s="10" customFormat="1" ht="69.95" customHeight="1">
      <c r="A96" s="205"/>
      <c r="B96" s="193">
        <v>8.3000000000000007</v>
      </c>
      <c r="C96" s="191" t="s">
        <v>65</v>
      </c>
      <c r="D96" s="20" t="s">
        <v>204</v>
      </c>
      <c r="E96" s="12"/>
      <c r="F96" s="13"/>
      <c r="G96" s="13"/>
      <c r="H96" s="14">
        <v>1</v>
      </c>
      <c r="I96" s="24"/>
      <c r="J96" s="16">
        <f t="shared" si="5"/>
        <v>0</v>
      </c>
      <c r="K96" s="19"/>
    </row>
    <row r="97" spans="1:11" s="10" customFormat="1" ht="69.95" customHeight="1">
      <c r="A97" s="205"/>
      <c r="B97" s="194"/>
      <c r="C97" s="192"/>
      <c r="D97" s="20" t="s">
        <v>205</v>
      </c>
      <c r="E97" s="12"/>
      <c r="F97" s="13"/>
      <c r="G97" s="13"/>
      <c r="H97" s="14">
        <v>1</v>
      </c>
      <c r="I97" s="24"/>
      <c r="J97" s="16">
        <f t="shared" si="5"/>
        <v>0</v>
      </c>
      <c r="K97" s="19"/>
    </row>
    <row r="98" spans="1:11" s="10" customFormat="1" ht="69.95" customHeight="1">
      <c r="A98" s="205"/>
      <c r="B98" s="28">
        <v>8.4</v>
      </c>
      <c r="C98" s="20" t="s">
        <v>66</v>
      </c>
      <c r="D98" s="20" t="s">
        <v>155</v>
      </c>
      <c r="E98" s="12"/>
      <c r="F98" s="13"/>
      <c r="G98" s="13"/>
      <c r="H98" s="14">
        <v>1</v>
      </c>
      <c r="I98" s="24"/>
      <c r="J98" s="16">
        <f t="shared" si="5"/>
        <v>0</v>
      </c>
      <c r="K98" s="19"/>
    </row>
    <row r="99" spans="1:11" s="10" customFormat="1" ht="69.95" customHeight="1">
      <c r="A99" s="205"/>
      <c r="B99" s="14">
        <v>8.5</v>
      </c>
      <c r="C99" s="20" t="s">
        <v>67</v>
      </c>
      <c r="D99" s="20" t="s">
        <v>156</v>
      </c>
      <c r="E99" s="12"/>
      <c r="F99" s="13"/>
      <c r="G99" s="13"/>
      <c r="H99" s="14">
        <v>1</v>
      </c>
      <c r="I99" s="24"/>
      <c r="J99" s="16">
        <f t="shared" si="5"/>
        <v>0</v>
      </c>
      <c r="K99" s="19"/>
    </row>
    <row r="100" spans="1:11" s="10" customFormat="1" ht="69.95" customHeight="1">
      <c r="A100" s="205"/>
      <c r="B100" s="201">
        <v>8.6</v>
      </c>
      <c r="C100" s="20" t="s">
        <v>259</v>
      </c>
      <c r="D100" s="20" t="s">
        <v>157</v>
      </c>
      <c r="E100" s="12"/>
      <c r="F100" s="13"/>
      <c r="G100" s="13"/>
      <c r="H100" s="14">
        <v>1</v>
      </c>
      <c r="I100" s="24"/>
      <c r="J100" s="16">
        <f t="shared" si="5"/>
        <v>0</v>
      </c>
      <c r="K100" s="19"/>
    </row>
    <row r="101" spans="1:11" s="10" customFormat="1" ht="69.95" customHeight="1">
      <c r="A101" s="205"/>
      <c r="B101" s="201"/>
      <c r="C101" s="20" t="s">
        <v>260</v>
      </c>
      <c r="D101" s="20" t="s">
        <v>157</v>
      </c>
      <c r="E101" s="12"/>
      <c r="F101" s="13"/>
      <c r="G101" s="13"/>
      <c r="H101" s="14">
        <v>1</v>
      </c>
      <c r="I101" s="24"/>
      <c r="J101" s="16">
        <f t="shared" si="5"/>
        <v>0</v>
      </c>
      <c r="K101" s="19"/>
    </row>
    <row r="102" spans="1:11" s="10" customFormat="1" ht="69.95" customHeight="1">
      <c r="A102" s="205"/>
      <c r="B102" s="201"/>
      <c r="C102" s="20" t="s">
        <v>261</v>
      </c>
      <c r="D102" s="20" t="s">
        <v>157</v>
      </c>
      <c r="E102" s="12"/>
      <c r="F102" s="13"/>
      <c r="G102" s="13"/>
      <c r="H102" s="14">
        <v>1</v>
      </c>
      <c r="I102" s="24"/>
      <c r="J102" s="16">
        <f t="shared" si="5"/>
        <v>0</v>
      </c>
      <c r="K102" s="19"/>
    </row>
    <row r="103" spans="1:11" s="10" customFormat="1" ht="69.95" customHeight="1">
      <c r="A103" s="205"/>
      <c r="B103" s="201"/>
      <c r="C103" s="20" t="s">
        <v>68</v>
      </c>
      <c r="D103" s="20" t="s">
        <v>157</v>
      </c>
      <c r="E103" s="12"/>
      <c r="F103" s="13"/>
      <c r="G103" s="13"/>
      <c r="H103" s="14">
        <v>1</v>
      </c>
      <c r="I103" s="24"/>
      <c r="J103" s="16">
        <f t="shared" si="5"/>
        <v>0</v>
      </c>
      <c r="K103" s="19"/>
    </row>
    <row r="104" spans="1:11" s="10" customFormat="1" ht="69.95" customHeight="1">
      <c r="A104" s="205"/>
      <c r="B104" s="201"/>
      <c r="C104" s="20" t="s">
        <v>69</v>
      </c>
      <c r="D104" s="20" t="s">
        <v>158</v>
      </c>
      <c r="E104" s="12"/>
      <c r="F104" s="13"/>
      <c r="G104" s="13"/>
      <c r="H104" s="14">
        <v>1</v>
      </c>
      <c r="I104" s="24"/>
      <c r="J104" s="16">
        <f t="shared" si="5"/>
        <v>0</v>
      </c>
      <c r="K104" s="19"/>
    </row>
    <row r="105" spans="1:11" s="10" customFormat="1" ht="69.95" customHeight="1">
      <c r="A105" s="205"/>
      <c r="B105" s="201"/>
      <c r="C105" s="20" t="s">
        <v>70</v>
      </c>
      <c r="D105" s="20" t="s">
        <v>159</v>
      </c>
      <c r="E105" s="12"/>
      <c r="F105" s="13"/>
      <c r="G105" s="13"/>
      <c r="H105" s="14">
        <v>1</v>
      </c>
      <c r="I105" s="24"/>
      <c r="J105" s="16">
        <f t="shared" si="5"/>
        <v>0</v>
      </c>
      <c r="K105" s="19"/>
    </row>
    <row r="106" spans="1:11" s="10" customFormat="1" ht="69.95" customHeight="1">
      <c r="A106" s="205"/>
      <c r="B106" s="201"/>
      <c r="C106" s="20" t="s">
        <v>71</v>
      </c>
      <c r="D106" s="20" t="s">
        <v>157</v>
      </c>
      <c r="E106" s="12"/>
      <c r="F106" s="13"/>
      <c r="G106" s="13"/>
      <c r="H106" s="14">
        <v>1</v>
      </c>
      <c r="I106" s="24"/>
      <c r="J106" s="16">
        <f t="shared" si="5"/>
        <v>0</v>
      </c>
      <c r="K106" s="19"/>
    </row>
    <row r="107" spans="1:11" s="10" customFormat="1" ht="69.95" customHeight="1">
      <c r="A107" s="205"/>
      <c r="B107" s="201"/>
      <c r="C107" s="20" t="s">
        <v>72</v>
      </c>
      <c r="D107" s="20" t="s">
        <v>157</v>
      </c>
      <c r="E107" s="12"/>
      <c r="F107" s="13"/>
      <c r="G107" s="13"/>
      <c r="H107" s="14">
        <v>1</v>
      </c>
      <c r="I107" s="24"/>
      <c r="J107" s="16">
        <f t="shared" si="5"/>
        <v>0</v>
      </c>
      <c r="K107" s="19"/>
    </row>
    <row r="108" spans="1:11" s="10" customFormat="1" ht="69.95" customHeight="1">
      <c r="A108" s="205"/>
      <c r="B108" s="201"/>
      <c r="C108" s="20" t="s">
        <v>73</v>
      </c>
      <c r="D108" s="20" t="s">
        <v>157</v>
      </c>
      <c r="E108" s="12"/>
      <c r="F108" s="13"/>
      <c r="G108" s="13"/>
      <c r="H108" s="14">
        <v>1</v>
      </c>
      <c r="I108" s="24"/>
      <c r="J108" s="16">
        <f t="shared" si="5"/>
        <v>0</v>
      </c>
      <c r="K108" s="19"/>
    </row>
    <row r="109" spans="1:11" s="10" customFormat="1" ht="69.95" customHeight="1">
      <c r="A109" s="205"/>
      <c r="B109" s="201"/>
      <c r="C109" s="20" t="s">
        <v>74</v>
      </c>
      <c r="D109" s="20" t="s">
        <v>157</v>
      </c>
      <c r="E109" s="12"/>
      <c r="F109" s="13"/>
      <c r="G109" s="13"/>
      <c r="H109" s="14">
        <v>1</v>
      </c>
      <c r="I109" s="24"/>
      <c r="J109" s="16">
        <f t="shared" si="5"/>
        <v>0</v>
      </c>
      <c r="K109" s="19"/>
    </row>
    <row r="110" spans="1:11" s="10" customFormat="1" ht="69.95" customHeight="1">
      <c r="A110" s="205"/>
      <c r="B110" s="201"/>
      <c r="C110" s="20" t="s">
        <v>75</v>
      </c>
      <c r="D110" s="20" t="s">
        <v>161</v>
      </c>
      <c r="E110" s="12"/>
      <c r="F110" s="13"/>
      <c r="G110" s="13"/>
      <c r="H110" s="14">
        <v>1</v>
      </c>
      <c r="I110" s="24"/>
      <c r="J110" s="16">
        <f t="shared" si="5"/>
        <v>0</v>
      </c>
      <c r="K110" s="19"/>
    </row>
    <row r="111" spans="1:11" s="10" customFormat="1" ht="69.95" customHeight="1">
      <c r="A111" s="205"/>
      <c r="B111" s="201"/>
      <c r="C111" s="20" t="s">
        <v>76</v>
      </c>
      <c r="D111" s="20" t="s">
        <v>160</v>
      </c>
      <c r="E111" s="12"/>
      <c r="F111" s="13"/>
      <c r="G111" s="13"/>
      <c r="H111" s="14">
        <v>1</v>
      </c>
      <c r="I111" s="24"/>
      <c r="J111" s="16">
        <f t="shared" si="5"/>
        <v>0</v>
      </c>
      <c r="K111" s="19"/>
    </row>
    <row r="112" spans="1:11" s="10" customFormat="1" ht="69.95" customHeight="1">
      <c r="A112" s="205"/>
      <c r="B112" s="201">
        <v>8.6999999999999993</v>
      </c>
      <c r="C112" s="20" t="s">
        <v>77</v>
      </c>
      <c r="D112" s="20" t="s">
        <v>162</v>
      </c>
      <c r="E112" s="12"/>
      <c r="F112" s="13"/>
      <c r="G112" s="13"/>
      <c r="H112" s="14">
        <v>1</v>
      </c>
      <c r="I112" s="24"/>
      <c r="J112" s="16">
        <f t="shared" si="5"/>
        <v>0</v>
      </c>
      <c r="K112" s="19"/>
    </row>
    <row r="113" spans="1:11" s="10" customFormat="1" ht="69.95" customHeight="1">
      <c r="A113" s="205"/>
      <c r="B113" s="201"/>
      <c r="C113" s="20" t="s">
        <v>78</v>
      </c>
      <c r="D113" s="20" t="s">
        <v>163</v>
      </c>
      <c r="E113" s="12"/>
      <c r="F113" s="13"/>
      <c r="G113" s="13"/>
      <c r="H113" s="14">
        <v>1</v>
      </c>
      <c r="I113" s="24"/>
      <c r="J113" s="16">
        <f t="shared" si="5"/>
        <v>0</v>
      </c>
      <c r="K113" s="19"/>
    </row>
    <row r="114" spans="1:11" s="10" customFormat="1" ht="69.95" customHeight="1">
      <c r="A114" s="217"/>
      <c r="B114" s="201"/>
      <c r="C114" s="20" t="s">
        <v>79</v>
      </c>
      <c r="D114" s="20" t="s">
        <v>262</v>
      </c>
      <c r="E114" s="12"/>
      <c r="F114" s="13"/>
      <c r="G114" s="13"/>
      <c r="H114" s="14">
        <v>1</v>
      </c>
      <c r="I114" s="24"/>
      <c r="J114" s="16">
        <f t="shared" si="5"/>
        <v>0</v>
      </c>
      <c r="K114" s="19"/>
    </row>
    <row r="115" spans="1:11" s="10" customFormat="1" ht="33.75" customHeight="1">
      <c r="A115" s="206"/>
      <c r="B115" s="207"/>
      <c r="C115" s="207"/>
      <c r="D115" s="207"/>
      <c r="E115" s="207"/>
      <c r="F115" s="207"/>
      <c r="G115" s="208"/>
      <c r="H115" s="29">
        <f>SUM(H84:H114)-SUMIF(I84:I114,"N/A",H84:H114)</f>
        <v>31</v>
      </c>
      <c r="I115" s="30"/>
      <c r="J115" s="31">
        <f>SUM(J84:J114)</f>
        <v>0</v>
      </c>
      <c r="K115" s="32">
        <f>J115/H115</f>
        <v>0</v>
      </c>
    </row>
    <row r="116" spans="1:11" s="10" customFormat="1" ht="33.75" customHeight="1">
      <c r="A116" s="209" t="s">
        <v>80</v>
      </c>
      <c r="B116" s="210"/>
      <c r="C116" s="210"/>
      <c r="D116" s="210"/>
      <c r="E116" s="210"/>
      <c r="F116" s="210"/>
      <c r="G116" s="210"/>
      <c r="H116" s="210"/>
      <c r="I116" s="210"/>
      <c r="J116" s="210"/>
      <c r="K116" s="211"/>
    </row>
    <row r="117" spans="1:11" s="10" customFormat="1" ht="40.5" customHeight="1">
      <c r="A117" s="204" t="s">
        <v>81</v>
      </c>
      <c r="B117" s="193">
        <v>1</v>
      </c>
      <c r="C117" s="20" t="s">
        <v>206</v>
      </c>
      <c r="D117" s="20"/>
      <c r="E117" s="12"/>
      <c r="F117" s="13"/>
      <c r="G117" s="13"/>
      <c r="H117" s="33">
        <v>1</v>
      </c>
      <c r="I117" s="24"/>
      <c r="J117" s="16">
        <f t="shared" ref="J117:J130" si="6">IFERROR(H117*I117,"N/A")</f>
        <v>0</v>
      </c>
      <c r="K117" s="25"/>
    </row>
    <row r="118" spans="1:11" s="10" customFormat="1" ht="40.5" customHeight="1">
      <c r="A118" s="205"/>
      <c r="B118" s="195"/>
      <c r="C118" s="20" t="s">
        <v>82</v>
      </c>
      <c r="D118" s="20"/>
      <c r="E118" s="12"/>
      <c r="F118" s="13"/>
      <c r="G118" s="13"/>
      <c r="H118" s="33">
        <v>1</v>
      </c>
      <c r="I118" s="24"/>
      <c r="J118" s="16">
        <f t="shared" si="6"/>
        <v>0</v>
      </c>
      <c r="K118" s="25"/>
    </row>
    <row r="119" spans="1:11" s="10" customFormat="1" ht="40.5" customHeight="1">
      <c r="A119" s="205"/>
      <c r="B119" s="195"/>
      <c r="C119" s="20" t="s">
        <v>83</v>
      </c>
      <c r="D119" s="20"/>
      <c r="E119" s="12"/>
      <c r="F119" s="13"/>
      <c r="G119" s="13"/>
      <c r="H119" s="33">
        <v>1</v>
      </c>
      <c r="I119" s="24"/>
      <c r="J119" s="16">
        <f t="shared" si="6"/>
        <v>0</v>
      </c>
      <c r="K119" s="25"/>
    </row>
    <row r="120" spans="1:11" s="10" customFormat="1" ht="40.5" customHeight="1">
      <c r="A120" s="205"/>
      <c r="B120" s="195"/>
      <c r="C120" s="20" t="s">
        <v>84</v>
      </c>
      <c r="D120" s="20"/>
      <c r="E120" s="12"/>
      <c r="F120" s="13"/>
      <c r="G120" s="13"/>
      <c r="H120" s="33">
        <v>1</v>
      </c>
      <c r="I120" s="24"/>
      <c r="J120" s="16">
        <f t="shared" si="6"/>
        <v>0</v>
      </c>
      <c r="K120" s="25"/>
    </row>
    <row r="121" spans="1:11" s="10" customFormat="1" ht="40.5" customHeight="1">
      <c r="A121" s="205"/>
      <c r="B121" s="195"/>
      <c r="C121" s="20" t="s">
        <v>85</v>
      </c>
      <c r="D121" s="20"/>
      <c r="E121" s="12"/>
      <c r="F121" s="13"/>
      <c r="G121" s="13"/>
      <c r="H121" s="33">
        <v>1</v>
      </c>
      <c r="I121" s="24"/>
      <c r="J121" s="16">
        <f t="shared" si="6"/>
        <v>0</v>
      </c>
      <c r="K121" s="25"/>
    </row>
    <row r="122" spans="1:11" s="10" customFormat="1" ht="40.5" customHeight="1">
      <c r="A122" s="205"/>
      <c r="B122" s="195"/>
      <c r="C122" s="20" t="s">
        <v>86</v>
      </c>
      <c r="D122" s="20" t="s">
        <v>164</v>
      </c>
      <c r="E122" s="12"/>
      <c r="F122" s="13"/>
      <c r="G122" s="13"/>
      <c r="H122" s="33">
        <v>1</v>
      </c>
      <c r="I122" s="24"/>
      <c r="J122" s="16">
        <f t="shared" si="6"/>
        <v>0</v>
      </c>
      <c r="K122" s="25"/>
    </row>
    <row r="123" spans="1:11" s="10" customFormat="1" ht="40.5" customHeight="1">
      <c r="A123" s="205"/>
      <c r="B123" s="195"/>
      <c r="C123" s="20" t="s">
        <v>87</v>
      </c>
      <c r="D123" s="20"/>
      <c r="E123" s="12"/>
      <c r="F123" s="13"/>
      <c r="G123" s="13"/>
      <c r="H123" s="33">
        <v>1</v>
      </c>
      <c r="I123" s="24"/>
      <c r="J123" s="16">
        <f t="shared" si="6"/>
        <v>0</v>
      </c>
      <c r="K123" s="25"/>
    </row>
    <row r="124" spans="1:11" s="10" customFormat="1" ht="40.5" customHeight="1">
      <c r="A124" s="205"/>
      <c r="B124" s="195"/>
      <c r="C124" s="20" t="s">
        <v>88</v>
      </c>
      <c r="D124" s="20"/>
      <c r="E124" s="12"/>
      <c r="F124" s="13"/>
      <c r="G124" s="13"/>
      <c r="H124" s="33">
        <v>1</v>
      </c>
      <c r="I124" s="24"/>
      <c r="J124" s="16">
        <f t="shared" si="6"/>
        <v>0</v>
      </c>
      <c r="K124" s="25"/>
    </row>
    <row r="125" spans="1:11" s="10" customFormat="1" ht="40.5" customHeight="1">
      <c r="A125" s="205"/>
      <c r="B125" s="195"/>
      <c r="C125" s="20" t="s">
        <v>89</v>
      </c>
      <c r="D125" s="20"/>
      <c r="E125" s="12"/>
      <c r="F125" s="13"/>
      <c r="G125" s="13"/>
      <c r="H125" s="33">
        <v>1</v>
      </c>
      <c r="I125" s="24"/>
      <c r="J125" s="16">
        <f t="shared" si="6"/>
        <v>0</v>
      </c>
      <c r="K125" s="25"/>
    </row>
    <row r="126" spans="1:11" s="10" customFormat="1" ht="40.5" customHeight="1">
      <c r="A126" s="205"/>
      <c r="B126" s="195"/>
      <c r="C126" s="17" t="s">
        <v>90</v>
      </c>
      <c r="D126" s="17"/>
      <c r="E126" s="13"/>
      <c r="F126" s="13"/>
      <c r="G126" s="13"/>
      <c r="H126" s="34">
        <v>1</v>
      </c>
      <c r="I126" s="35"/>
      <c r="J126" s="16">
        <f t="shared" si="6"/>
        <v>0</v>
      </c>
      <c r="K126" s="36"/>
    </row>
    <row r="127" spans="1:11" s="10" customFormat="1" ht="40.5" customHeight="1">
      <c r="A127" s="205"/>
      <c r="B127" s="195"/>
      <c r="C127" s="11" t="s">
        <v>91</v>
      </c>
      <c r="D127" s="11"/>
      <c r="E127" s="12"/>
      <c r="F127" s="13"/>
      <c r="G127" s="13"/>
      <c r="H127" s="28">
        <v>1</v>
      </c>
      <c r="I127" s="18"/>
      <c r="J127" s="37">
        <f t="shared" si="6"/>
        <v>0</v>
      </c>
      <c r="K127" s="19"/>
    </row>
    <row r="128" spans="1:11" s="10" customFormat="1" ht="40.5" customHeight="1">
      <c r="A128" s="205"/>
      <c r="B128" s="195"/>
      <c r="C128" s="11" t="s">
        <v>92</v>
      </c>
      <c r="D128" s="11"/>
      <c r="E128" s="12"/>
      <c r="F128" s="13"/>
      <c r="G128" s="13"/>
      <c r="H128" s="28">
        <v>1</v>
      </c>
      <c r="I128" s="18"/>
      <c r="J128" s="37">
        <f t="shared" si="6"/>
        <v>0</v>
      </c>
      <c r="K128" s="19"/>
    </row>
    <row r="129" spans="1:16" s="10" customFormat="1" ht="40.5" customHeight="1">
      <c r="A129" s="205"/>
      <c r="B129" s="195"/>
      <c r="C129" s="11" t="s">
        <v>93</v>
      </c>
      <c r="D129" s="11"/>
      <c r="E129" s="12"/>
      <c r="F129" s="13"/>
      <c r="G129" s="13"/>
      <c r="H129" s="28">
        <v>1</v>
      </c>
      <c r="I129" s="18"/>
      <c r="J129" s="37">
        <f t="shared" si="6"/>
        <v>0</v>
      </c>
      <c r="K129" s="19"/>
    </row>
    <row r="130" spans="1:16" s="10" customFormat="1" ht="40.5" customHeight="1">
      <c r="A130" s="205"/>
      <c r="B130" s="194"/>
      <c r="C130" s="11" t="s">
        <v>94</v>
      </c>
      <c r="D130" s="11"/>
      <c r="E130" s="12"/>
      <c r="F130" s="13"/>
      <c r="G130" s="13"/>
      <c r="H130" s="28">
        <v>1</v>
      </c>
      <c r="I130" s="18"/>
      <c r="J130" s="37">
        <f t="shared" si="6"/>
        <v>0</v>
      </c>
      <c r="K130" s="19"/>
    </row>
    <row r="131" spans="1:16" s="10" customFormat="1" ht="33.75" customHeight="1">
      <c r="A131" s="206"/>
      <c r="B131" s="207"/>
      <c r="C131" s="207"/>
      <c r="D131" s="207"/>
      <c r="E131" s="207"/>
      <c r="F131" s="207"/>
      <c r="G131" s="208"/>
      <c r="H131" s="29">
        <f>SUM(H117:H130)-SUMIF(I117:I130,"N/A",H117:H130)</f>
        <v>14</v>
      </c>
      <c r="I131" s="30"/>
      <c r="J131" s="31">
        <f>SUM(J117:J130)</f>
        <v>0</v>
      </c>
      <c r="K131" s="38">
        <f>J131/H131</f>
        <v>0</v>
      </c>
    </row>
    <row r="132" spans="1:16" s="10" customFormat="1" ht="33.75" customHeight="1">
      <c r="A132" s="212" t="s">
        <v>95</v>
      </c>
      <c r="B132" s="213"/>
      <c r="C132" s="213"/>
      <c r="D132" s="213"/>
      <c r="E132" s="213"/>
      <c r="F132" s="213"/>
      <c r="G132" s="213"/>
      <c r="H132" s="213"/>
      <c r="I132" s="213"/>
      <c r="J132" s="213"/>
      <c r="K132" s="214"/>
    </row>
    <row r="133" spans="1:16" s="10" customFormat="1" ht="33.75" customHeight="1">
      <c r="A133" s="212" t="s">
        <v>96</v>
      </c>
      <c r="B133" s="215"/>
      <c r="C133" s="215"/>
      <c r="D133" s="215"/>
      <c r="E133" s="215"/>
      <c r="F133" s="215"/>
      <c r="G133" s="215"/>
      <c r="H133" s="215"/>
      <c r="I133" s="215"/>
      <c r="J133" s="215"/>
      <c r="K133" s="216"/>
    </row>
    <row r="134" spans="1:16" s="10" customFormat="1" ht="40.5" customHeight="1">
      <c r="A134" s="204" t="s">
        <v>95</v>
      </c>
      <c r="B134" s="33">
        <v>1</v>
      </c>
      <c r="C134" s="20" t="s">
        <v>97</v>
      </c>
      <c r="D134" s="20"/>
      <c r="E134" s="12"/>
      <c r="F134" s="13"/>
      <c r="G134" s="13"/>
      <c r="H134" s="33">
        <v>1</v>
      </c>
      <c r="I134" s="24"/>
      <c r="J134" s="16">
        <f t="shared" ref="J134:J136" si="7">IFERROR(H134*I134,"N/A")</f>
        <v>0</v>
      </c>
      <c r="K134" s="25"/>
      <c r="O134" s="39"/>
      <c r="P134" s="39"/>
    </row>
    <row r="135" spans="1:16" s="10" customFormat="1" ht="40.5" customHeight="1">
      <c r="A135" s="205"/>
      <c r="B135" s="33">
        <v>2</v>
      </c>
      <c r="C135" s="20" t="s">
        <v>98</v>
      </c>
      <c r="D135" s="20"/>
      <c r="E135" s="12"/>
      <c r="F135" s="13"/>
      <c r="G135" s="13"/>
      <c r="H135" s="33">
        <v>1</v>
      </c>
      <c r="I135" s="24"/>
      <c r="J135" s="16">
        <f t="shared" si="7"/>
        <v>0</v>
      </c>
      <c r="K135" s="25"/>
    </row>
    <row r="136" spans="1:16" s="10" customFormat="1" ht="40.5" customHeight="1">
      <c r="A136" s="205"/>
      <c r="B136" s="33">
        <v>3</v>
      </c>
      <c r="C136" s="20" t="s">
        <v>99</v>
      </c>
      <c r="D136" s="20"/>
      <c r="E136" s="12"/>
      <c r="F136" s="13"/>
      <c r="G136" s="13"/>
      <c r="H136" s="33">
        <v>1</v>
      </c>
      <c r="I136" s="24"/>
      <c r="J136" s="37">
        <f t="shared" si="7"/>
        <v>0</v>
      </c>
      <c r="K136" s="25"/>
    </row>
    <row r="137" spans="1:16" s="10" customFormat="1" ht="33.75" customHeight="1">
      <c r="A137" s="206"/>
      <c r="B137" s="207"/>
      <c r="C137" s="207"/>
      <c r="D137" s="207"/>
      <c r="E137" s="207"/>
      <c r="F137" s="207"/>
      <c r="G137" s="208"/>
      <c r="H137" s="40">
        <f>SUM(H134:H136)-SUMIF(I134:I136,"N/A",H134:H136)</f>
        <v>3</v>
      </c>
      <c r="I137" s="41"/>
      <c r="J137" s="42">
        <f>SUM(J134:J136)</f>
        <v>0</v>
      </c>
      <c r="K137" s="32">
        <f>J137/H137</f>
        <v>0</v>
      </c>
    </row>
    <row r="138" spans="1:16" s="10" customFormat="1" ht="138" customHeight="1">
      <c r="A138" s="43"/>
      <c r="B138" s="49"/>
      <c r="C138" s="44"/>
      <c r="D138" s="44"/>
      <c r="E138" s="45"/>
      <c r="F138" s="45"/>
      <c r="G138" s="46"/>
      <c r="H138" s="46"/>
      <c r="I138" s="47"/>
      <c r="J138" s="47"/>
      <c r="K138" s="6"/>
    </row>
    <row r="139" spans="1:16" s="10" customFormat="1" ht="57" customHeight="1">
      <c r="A139" s="43"/>
      <c r="B139" s="49"/>
      <c r="C139" s="44"/>
      <c r="D139" s="44"/>
      <c r="E139" s="45"/>
      <c r="F139" s="45"/>
      <c r="G139" s="46"/>
      <c r="H139" s="46"/>
      <c r="I139" s="47"/>
      <c r="J139" s="47"/>
      <c r="K139" s="6"/>
    </row>
    <row r="140" spans="1:16" s="10" customFormat="1" ht="57" customHeight="1">
      <c r="A140" s="43"/>
      <c r="B140" s="49"/>
      <c r="C140" s="44"/>
      <c r="D140" s="44"/>
      <c r="E140" s="45"/>
      <c r="F140" s="45"/>
      <c r="G140" s="46"/>
      <c r="H140" s="46"/>
      <c r="I140" s="47"/>
      <c r="J140" s="47"/>
      <c r="K140" s="6"/>
    </row>
    <row r="141" spans="1:16" s="10" customFormat="1" ht="57" customHeight="1">
      <c r="A141" s="43"/>
      <c r="B141" s="49"/>
      <c r="C141" s="44"/>
      <c r="D141" s="44"/>
      <c r="E141" s="45"/>
      <c r="F141" s="45"/>
      <c r="G141" s="46"/>
      <c r="H141" s="46"/>
      <c r="I141" s="47"/>
      <c r="J141" s="47"/>
      <c r="K141" s="6"/>
    </row>
    <row r="142" spans="1:16" s="10" customFormat="1" ht="57" customHeight="1">
      <c r="A142" s="43"/>
      <c r="B142" s="49"/>
      <c r="C142" s="44"/>
      <c r="D142" s="44"/>
      <c r="E142" s="45"/>
      <c r="F142" s="45"/>
      <c r="G142" s="46"/>
      <c r="H142" s="46"/>
      <c r="I142" s="47"/>
      <c r="J142" s="47"/>
      <c r="K142" s="6"/>
    </row>
    <row r="143" spans="1:16" s="10" customFormat="1" ht="57" customHeight="1">
      <c r="A143" s="43"/>
      <c r="B143" s="49"/>
      <c r="C143" s="44"/>
      <c r="D143" s="44"/>
      <c r="E143" s="45"/>
      <c r="F143" s="45"/>
      <c r="G143" s="46"/>
      <c r="H143" s="46"/>
      <c r="I143" s="47"/>
      <c r="J143" s="47"/>
      <c r="K143" s="6"/>
    </row>
    <row r="144" spans="1:16" s="10" customFormat="1" ht="57" customHeight="1">
      <c r="A144" s="43"/>
      <c r="B144" s="49"/>
      <c r="C144" s="44"/>
      <c r="D144" s="44"/>
      <c r="E144" s="45"/>
      <c r="F144" s="45"/>
      <c r="G144" s="46"/>
      <c r="H144" s="46"/>
      <c r="I144" s="47"/>
      <c r="J144" s="47"/>
      <c r="K144" s="6"/>
    </row>
    <row r="145" spans="1:11" s="10" customFormat="1" ht="57" customHeight="1">
      <c r="A145" s="43"/>
      <c r="B145" s="49"/>
      <c r="C145" s="44"/>
      <c r="D145" s="44"/>
      <c r="E145" s="45"/>
      <c r="F145" s="45"/>
      <c r="G145" s="46"/>
      <c r="H145" s="46"/>
      <c r="I145" s="47"/>
      <c r="J145" s="47"/>
      <c r="K145" s="6"/>
    </row>
    <row r="146" spans="1:11" s="10" customFormat="1" ht="57" customHeight="1">
      <c r="A146" s="43"/>
      <c r="B146" s="49"/>
      <c r="C146" s="44"/>
      <c r="D146" s="44"/>
      <c r="E146" s="45"/>
      <c r="F146" s="45"/>
      <c r="G146" s="46"/>
      <c r="H146" s="46"/>
      <c r="I146" s="47"/>
      <c r="J146" s="47"/>
      <c r="K146" s="6"/>
    </row>
    <row r="147" spans="1:11" s="10" customFormat="1" ht="51" customHeight="1">
      <c r="A147" s="43"/>
      <c r="B147" s="49"/>
      <c r="C147" s="44"/>
      <c r="D147" s="44"/>
      <c r="E147" s="45"/>
      <c r="F147" s="45"/>
      <c r="G147" s="46"/>
      <c r="H147" s="46"/>
      <c r="I147" s="47"/>
      <c r="J147" s="47"/>
      <c r="K147" s="6"/>
    </row>
    <row r="148" spans="1:11" s="10" customFormat="1" ht="39" customHeight="1">
      <c r="A148" s="43"/>
      <c r="B148" s="49"/>
      <c r="C148" s="44"/>
      <c r="D148" s="44"/>
      <c r="E148" s="45"/>
      <c r="F148" s="45"/>
      <c r="G148" s="46"/>
      <c r="H148" s="46"/>
      <c r="I148" s="47"/>
      <c r="J148" s="47"/>
      <c r="K148" s="6"/>
    </row>
    <row r="149" spans="1:11" s="10" customFormat="1" ht="40.5" customHeight="1">
      <c r="A149" s="43"/>
      <c r="B149" s="49"/>
      <c r="C149" s="44"/>
      <c r="D149" s="44"/>
      <c r="E149" s="45"/>
      <c r="F149" s="45"/>
      <c r="G149" s="46"/>
      <c r="H149" s="46"/>
      <c r="I149" s="47"/>
      <c r="J149" s="47"/>
      <c r="K149" s="6"/>
    </row>
    <row r="150" spans="1:11" s="10" customFormat="1" ht="42" customHeight="1">
      <c r="A150" s="43"/>
      <c r="B150" s="49"/>
      <c r="C150" s="44"/>
      <c r="D150" s="44"/>
      <c r="E150" s="45"/>
      <c r="F150" s="45"/>
      <c r="G150" s="46"/>
      <c r="H150" s="46"/>
      <c r="I150" s="47"/>
      <c r="J150" s="47"/>
      <c r="K150" s="6"/>
    </row>
    <row r="151" spans="1:11" s="10" customFormat="1" ht="33" customHeight="1">
      <c r="A151" s="43"/>
      <c r="B151" s="49"/>
      <c r="C151" s="44"/>
      <c r="D151" s="44"/>
      <c r="E151" s="45"/>
      <c r="F151" s="45"/>
      <c r="G151" s="46"/>
      <c r="H151" s="46"/>
      <c r="I151" s="47"/>
      <c r="J151" s="47"/>
      <c r="K151" s="6"/>
    </row>
    <row r="152" spans="1:11" s="10" customFormat="1" ht="39.75" customHeight="1">
      <c r="A152" s="43"/>
      <c r="B152" s="49"/>
      <c r="C152" s="44"/>
      <c r="D152" s="44"/>
      <c r="E152" s="45"/>
      <c r="F152" s="45"/>
      <c r="G152" s="46"/>
      <c r="H152" s="46"/>
      <c r="I152" s="47"/>
      <c r="J152" s="47"/>
      <c r="K152" s="6"/>
    </row>
    <row r="153" spans="1:11" s="10" customFormat="1" ht="44.25" customHeight="1">
      <c r="A153" s="43"/>
      <c r="B153" s="49"/>
      <c r="C153" s="44"/>
      <c r="D153" s="44"/>
      <c r="E153" s="45"/>
      <c r="F153" s="45"/>
      <c r="G153" s="46"/>
      <c r="H153" s="46"/>
      <c r="I153" s="47"/>
      <c r="J153" s="47"/>
      <c r="K153" s="6"/>
    </row>
    <row r="154" spans="1:11" s="10" customFormat="1" ht="40.5" customHeight="1">
      <c r="A154" s="43"/>
      <c r="B154" s="49"/>
      <c r="C154" s="44"/>
      <c r="D154" s="44"/>
      <c r="E154" s="45"/>
      <c r="F154" s="45"/>
      <c r="G154" s="46"/>
      <c r="H154" s="46"/>
      <c r="I154" s="47"/>
      <c r="J154" s="47"/>
      <c r="K154" s="6"/>
    </row>
    <row r="155" spans="1:11" s="10" customFormat="1" ht="40.5" customHeight="1">
      <c r="A155" s="43"/>
      <c r="B155" s="49"/>
      <c r="C155" s="44"/>
      <c r="D155" s="44"/>
      <c r="E155" s="45"/>
      <c r="F155" s="45"/>
      <c r="G155" s="46"/>
      <c r="H155" s="46"/>
      <c r="I155" s="47"/>
      <c r="J155" s="47"/>
      <c r="K155" s="6"/>
    </row>
    <row r="156" spans="1:11" s="10" customFormat="1" ht="39" customHeight="1">
      <c r="A156" s="43"/>
      <c r="B156" s="49"/>
      <c r="C156" s="44"/>
      <c r="D156" s="44"/>
      <c r="E156" s="45"/>
      <c r="F156" s="45"/>
      <c r="G156" s="46"/>
      <c r="H156" s="46"/>
      <c r="I156" s="47"/>
      <c r="J156" s="47"/>
      <c r="K156" s="6"/>
    </row>
    <row r="157" spans="1:11" s="10" customFormat="1" ht="39" customHeight="1">
      <c r="A157" s="43"/>
      <c r="B157" s="49"/>
      <c r="C157" s="44"/>
      <c r="D157" s="44"/>
      <c r="E157" s="45"/>
      <c r="F157" s="45"/>
      <c r="G157" s="46"/>
      <c r="H157" s="46"/>
      <c r="I157" s="47"/>
      <c r="J157" s="47"/>
      <c r="K157" s="6"/>
    </row>
    <row r="158" spans="1:11" s="10" customFormat="1" ht="43.5" customHeight="1">
      <c r="A158" s="43"/>
      <c r="B158" s="49"/>
      <c r="C158" s="44"/>
      <c r="D158" s="44"/>
      <c r="E158" s="45"/>
      <c r="F158" s="45"/>
      <c r="G158" s="46"/>
      <c r="H158" s="46"/>
      <c r="I158" s="47"/>
      <c r="J158" s="47"/>
      <c r="K158" s="6"/>
    </row>
    <row r="159" spans="1:11" s="10" customFormat="1" ht="39.75" customHeight="1">
      <c r="A159" s="43"/>
      <c r="B159" s="49"/>
      <c r="C159" s="44"/>
      <c r="D159" s="44"/>
      <c r="E159" s="45"/>
      <c r="F159" s="45"/>
      <c r="G159" s="46"/>
      <c r="H159" s="46"/>
      <c r="I159" s="47"/>
      <c r="J159" s="47"/>
      <c r="K159" s="6"/>
    </row>
    <row r="160" spans="1:11" s="10" customFormat="1" ht="42.75" customHeight="1">
      <c r="A160" s="43"/>
      <c r="B160" s="49"/>
      <c r="C160" s="44"/>
      <c r="D160" s="44"/>
      <c r="E160" s="45"/>
      <c r="F160" s="45"/>
      <c r="G160" s="46"/>
      <c r="H160" s="46"/>
      <c r="I160" s="47"/>
      <c r="J160" s="47"/>
      <c r="K160" s="6"/>
    </row>
    <row r="161" spans="1:11" s="10" customFormat="1" ht="34.5" customHeight="1">
      <c r="A161" s="43"/>
      <c r="B161" s="49"/>
      <c r="C161" s="44"/>
      <c r="D161" s="44"/>
      <c r="E161" s="45"/>
      <c r="F161" s="45"/>
      <c r="G161" s="46"/>
      <c r="H161" s="46"/>
      <c r="I161" s="47"/>
      <c r="J161" s="47"/>
      <c r="K161" s="6"/>
    </row>
    <row r="162" spans="1:11" s="10" customFormat="1" ht="27.75" customHeight="1">
      <c r="A162" s="43"/>
      <c r="B162" s="49"/>
      <c r="C162" s="44"/>
      <c r="D162" s="44"/>
      <c r="E162" s="45"/>
      <c r="F162" s="45"/>
      <c r="G162" s="46"/>
      <c r="H162" s="46"/>
      <c r="I162" s="47"/>
      <c r="J162" s="47"/>
      <c r="K162" s="6"/>
    </row>
    <row r="163" spans="1:11" s="10" customFormat="1" ht="72" hidden="1" customHeight="1">
      <c r="A163" s="43"/>
      <c r="B163" s="49"/>
      <c r="C163" s="44"/>
      <c r="D163" s="44"/>
      <c r="E163" s="45"/>
      <c r="F163" s="45"/>
      <c r="G163" s="46"/>
      <c r="H163" s="46"/>
      <c r="I163" s="47"/>
      <c r="J163" s="47"/>
      <c r="K163" s="6"/>
    </row>
    <row r="164" spans="1:11" s="10" customFormat="1" ht="52.5" hidden="1" customHeight="1">
      <c r="A164" s="43"/>
      <c r="B164" s="49"/>
      <c r="C164" s="44"/>
      <c r="D164" s="44"/>
      <c r="E164" s="45"/>
      <c r="F164" s="45"/>
      <c r="G164" s="46"/>
      <c r="H164" s="46"/>
      <c r="I164" s="47"/>
      <c r="J164" s="47"/>
      <c r="K164" s="6"/>
    </row>
    <row r="165" spans="1:11" s="10" customFormat="1" ht="54" hidden="1" customHeight="1">
      <c r="A165" s="43"/>
      <c r="B165" s="49"/>
      <c r="C165" s="44"/>
      <c r="D165" s="44"/>
      <c r="E165" s="45"/>
      <c r="F165" s="45"/>
      <c r="G165" s="46"/>
      <c r="H165" s="46"/>
      <c r="I165" s="47"/>
      <c r="J165" s="47"/>
      <c r="K165" s="6"/>
    </row>
    <row r="166" spans="1:11" s="10" customFormat="1" ht="122.25" hidden="1" customHeight="1">
      <c r="A166" s="43"/>
      <c r="B166" s="49"/>
      <c r="C166" s="44"/>
      <c r="D166" s="44"/>
      <c r="E166" s="45"/>
      <c r="F166" s="45"/>
      <c r="G166" s="46"/>
      <c r="H166" s="46"/>
      <c r="I166" s="47"/>
      <c r="J166" s="47"/>
      <c r="K166" s="6"/>
    </row>
    <row r="167" spans="1:11" s="10" customFormat="1" ht="83.25" customHeight="1">
      <c r="A167" s="43"/>
      <c r="B167" s="49"/>
      <c r="C167" s="44"/>
      <c r="D167" s="44"/>
      <c r="E167" s="45"/>
      <c r="F167" s="45"/>
      <c r="G167" s="46"/>
      <c r="H167" s="46"/>
      <c r="I167" s="47"/>
      <c r="J167" s="47"/>
      <c r="K167" s="6"/>
    </row>
    <row r="168" spans="1:11" s="10" customFormat="1" ht="83.25" customHeight="1">
      <c r="A168" s="43"/>
      <c r="B168" s="49"/>
      <c r="C168" s="44"/>
      <c r="D168" s="44"/>
      <c r="E168" s="45"/>
      <c r="F168" s="45"/>
      <c r="G168" s="46"/>
      <c r="H168" s="46"/>
      <c r="I168" s="47"/>
      <c r="J168" s="47"/>
      <c r="K168" s="6"/>
    </row>
    <row r="169" spans="1:11" s="10" customFormat="1" ht="83.25" customHeight="1">
      <c r="A169" s="43"/>
      <c r="B169" s="49"/>
      <c r="C169" s="44"/>
      <c r="D169" s="44"/>
      <c r="E169" s="45"/>
      <c r="F169" s="45"/>
      <c r="G169" s="46"/>
      <c r="H169" s="46"/>
      <c r="I169" s="47"/>
      <c r="J169" s="47"/>
      <c r="K169" s="6"/>
    </row>
    <row r="170" spans="1:11" s="10" customFormat="1" ht="83.25" customHeight="1">
      <c r="A170" s="43"/>
      <c r="B170" s="49"/>
      <c r="C170" s="44"/>
      <c r="D170" s="44"/>
      <c r="E170" s="45"/>
      <c r="F170" s="45"/>
      <c r="G170" s="46"/>
      <c r="H170" s="46"/>
      <c r="I170" s="47"/>
      <c r="J170" s="47"/>
      <c r="K170" s="6"/>
    </row>
    <row r="171" spans="1:11" s="10" customFormat="1" ht="83.25" customHeight="1">
      <c r="A171" s="43"/>
      <c r="B171" s="49"/>
      <c r="C171" s="44"/>
      <c r="D171" s="44"/>
      <c r="E171" s="45"/>
      <c r="F171" s="45"/>
      <c r="G171" s="46"/>
      <c r="H171" s="46"/>
      <c r="I171" s="47"/>
      <c r="J171" s="47"/>
      <c r="K171" s="6"/>
    </row>
    <row r="172" spans="1:11" s="10" customFormat="1" ht="83.25" customHeight="1">
      <c r="A172" s="43"/>
      <c r="B172" s="49"/>
      <c r="C172" s="44"/>
      <c r="D172" s="44"/>
      <c r="E172" s="45"/>
      <c r="F172" s="45"/>
      <c r="G172" s="46"/>
      <c r="H172" s="46"/>
      <c r="I172" s="47"/>
      <c r="J172" s="47"/>
      <c r="K172" s="6"/>
    </row>
    <row r="173" spans="1:11" s="10" customFormat="1" ht="83.25" customHeight="1">
      <c r="A173" s="43"/>
      <c r="B173" s="49"/>
      <c r="C173" s="44"/>
      <c r="D173" s="44"/>
      <c r="E173" s="45"/>
      <c r="F173" s="45"/>
      <c r="G173" s="46"/>
      <c r="H173" s="46"/>
      <c r="I173" s="47"/>
      <c r="J173" s="47"/>
      <c r="K173" s="6"/>
    </row>
    <row r="174" spans="1:11" s="10" customFormat="1" ht="83.25" customHeight="1">
      <c r="A174" s="43"/>
      <c r="B174" s="49"/>
      <c r="C174" s="44"/>
      <c r="D174" s="44"/>
      <c r="E174" s="45"/>
      <c r="F174" s="45"/>
      <c r="G174" s="46"/>
      <c r="H174" s="46"/>
      <c r="I174" s="47"/>
      <c r="J174" s="47"/>
      <c r="K174" s="6"/>
    </row>
    <row r="175" spans="1:11" s="10" customFormat="1" ht="83.25" customHeight="1">
      <c r="A175" s="43"/>
      <c r="B175" s="49"/>
      <c r="C175" s="44"/>
      <c r="D175" s="44"/>
      <c r="E175" s="45"/>
      <c r="F175" s="45"/>
      <c r="G175" s="46"/>
      <c r="H175" s="46"/>
      <c r="I175" s="47"/>
      <c r="J175" s="47"/>
      <c r="K175" s="6"/>
    </row>
    <row r="176" spans="1:11" s="10" customFormat="1" ht="37.5" customHeight="1">
      <c r="A176" s="43"/>
      <c r="B176" s="49"/>
      <c r="C176" s="44"/>
      <c r="D176" s="44"/>
      <c r="E176" s="45"/>
      <c r="F176" s="45"/>
      <c r="G176" s="46"/>
      <c r="H176" s="46"/>
      <c r="I176" s="47"/>
      <c r="J176" s="47"/>
      <c r="K176" s="6"/>
    </row>
    <row r="177" spans="1:11" s="10" customFormat="1" ht="39.75" customHeight="1">
      <c r="A177" s="43"/>
      <c r="B177" s="49"/>
      <c r="C177" s="44"/>
      <c r="D177" s="44"/>
      <c r="E177" s="45"/>
      <c r="F177" s="45"/>
      <c r="G177" s="46"/>
      <c r="H177" s="46"/>
      <c r="I177" s="47"/>
      <c r="J177" s="47"/>
      <c r="K177" s="6"/>
    </row>
    <row r="178" spans="1:11" s="10" customFormat="1" ht="37.5" customHeight="1">
      <c r="A178" s="43"/>
      <c r="B178" s="49"/>
      <c r="C178" s="44"/>
      <c r="D178" s="44"/>
      <c r="E178" s="45"/>
      <c r="F178" s="45"/>
      <c r="G178" s="46"/>
      <c r="H178" s="46"/>
      <c r="I178" s="47"/>
      <c r="J178" s="47"/>
      <c r="K178" s="6"/>
    </row>
    <row r="179" spans="1:11" s="10" customFormat="1" ht="35.25" customHeight="1">
      <c r="A179" s="43"/>
      <c r="B179" s="49"/>
      <c r="C179" s="44"/>
      <c r="D179" s="44"/>
      <c r="E179" s="45"/>
      <c r="F179" s="45"/>
      <c r="G179" s="46"/>
      <c r="H179" s="46"/>
      <c r="I179" s="47"/>
      <c r="J179" s="47"/>
      <c r="K179" s="6"/>
    </row>
    <row r="180" spans="1:11" s="10" customFormat="1" ht="30.75" customHeight="1">
      <c r="A180" s="43"/>
      <c r="B180" s="49"/>
      <c r="C180" s="44"/>
      <c r="D180" s="44"/>
      <c r="E180" s="45"/>
      <c r="F180" s="45"/>
      <c r="G180" s="46"/>
      <c r="H180" s="46"/>
      <c r="I180" s="47"/>
      <c r="J180" s="47"/>
      <c r="K180" s="6"/>
    </row>
    <row r="181" spans="1:11" s="10" customFormat="1" ht="27.75" customHeight="1">
      <c r="A181" s="43"/>
      <c r="B181" s="49"/>
      <c r="C181" s="44"/>
      <c r="D181" s="44"/>
      <c r="E181" s="45"/>
      <c r="F181" s="45"/>
      <c r="G181" s="46"/>
      <c r="H181" s="46"/>
      <c r="I181" s="47"/>
      <c r="J181" s="47"/>
      <c r="K181" s="6"/>
    </row>
    <row r="182" spans="1:11" s="10" customFormat="1" ht="32.25" customHeight="1">
      <c r="A182" s="43"/>
      <c r="B182" s="49"/>
      <c r="C182" s="44"/>
      <c r="D182" s="44"/>
      <c r="E182" s="45"/>
      <c r="F182" s="45"/>
      <c r="G182" s="46"/>
      <c r="H182" s="46"/>
      <c r="I182" s="47"/>
      <c r="J182" s="47"/>
      <c r="K182" s="6"/>
    </row>
    <row r="183" spans="1:11" s="10" customFormat="1" ht="31.5" customHeight="1">
      <c r="A183" s="43"/>
      <c r="B183" s="49"/>
      <c r="C183" s="44"/>
      <c r="D183" s="44"/>
      <c r="E183" s="45"/>
      <c r="F183" s="45"/>
      <c r="G183" s="46"/>
      <c r="H183" s="46"/>
      <c r="I183" s="47"/>
      <c r="J183" s="47"/>
      <c r="K183" s="6"/>
    </row>
    <row r="184" spans="1:11" s="10" customFormat="1" ht="33" customHeight="1">
      <c r="A184" s="43"/>
      <c r="B184" s="49"/>
      <c r="C184" s="44"/>
      <c r="D184" s="44"/>
      <c r="E184" s="45"/>
      <c r="F184" s="45"/>
      <c r="G184" s="46"/>
      <c r="H184" s="46"/>
      <c r="I184" s="47"/>
      <c r="J184" s="47"/>
      <c r="K184" s="6"/>
    </row>
    <row r="185" spans="1:11" s="10" customFormat="1" ht="28.5" customHeight="1">
      <c r="A185" s="43"/>
      <c r="B185" s="49"/>
      <c r="C185" s="44"/>
      <c r="D185" s="44"/>
      <c r="E185" s="45"/>
      <c r="F185" s="45"/>
      <c r="G185" s="46"/>
      <c r="H185" s="46"/>
      <c r="I185" s="47"/>
      <c r="J185" s="47"/>
      <c r="K185" s="6"/>
    </row>
    <row r="186" spans="1:11" s="10" customFormat="1" ht="31.5" customHeight="1">
      <c r="A186" s="43"/>
      <c r="B186" s="49"/>
      <c r="C186" s="44"/>
      <c r="D186" s="44"/>
      <c r="E186" s="45"/>
      <c r="F186" s="45"/>
      <c r="G186" s="46"/>
      <c r="H186" s="46"/>
      <c r="I186" s="47"/>
      <c r="J186" s="47"/>
      <c r="K186" s="6"/>
    </row>
    <row r="187" spans="1:11" s="10" customFormat="1" ht="35.25" customHeight="1">
      <c r="A187" s="43"/>
      <c r="B187" s="49"/>
      <c r="C187" s="44"/>
      <c r="D187" s="44"/>
      <c r="E187" s="45"/>
      <c r="F187" s="45"/>
      <c r="G187" s="46"/>
      <c r="H187" s="46"/>
      <c r="I187" s="47"/>
      <c r="J187" s="47"/>
      <c r="K187" s="6"/>
    </row>
    <row r="188" spans="1:11" s="10" customFormat="1" ht="33" customHeight="1">
      <c r="A188" s="43"/>
      <c r="B188" s="49"/>
      <c r="C188" s="44"/>
      <c r="D188" s="44"/>
      <c r="E188" s="45"/>
      <c r="F188" s="45"/>
      <c r="G188" s="46"/>
      <c r="H188" s="46"/>
      <c r="I188" s="47"/>
      <c r="J188" s="47"/>
      <c r="K188" s="6"/>
    </row>
    <row r="189" spans="1:11" s="10" customFormat="1" ht="150" customHeight="1">
      <c r="A189" s="43"/>
      <c r="B189" s="49"/>
      <c r="C189" s="44"/>
      <c r="D189" s="44"/>
      <c r="E189" s="45"/>
      <c r="F189" s="45"/>
      <c r="G189" s="46"/>
      <c r="H189" s="46"/>
      <c r="I189" s="47"/>
      <c r="J189" s="47"/>
      <c r="K189" s="6"/>
    </row>
    <row r="190" spans="1:11" s="10" customFormat="1" ht="129.75" customHeight="1">
      <c r="A190" s="43"/>
      <c r="B190" s="49"/>
      <c r="C190" s="44"/>
      <c r="D190" s="44"/>
      <c r="E190" s="45"/>
      <c r="F190" s="45"/>
      <c r="G190" s="46"/>
      <c r="H190" s="46"/>
      <c r="I190" s="47"/>
      <c r="J190" s="47"/>
      <c r="K190" s="6"/>
    </row>
    <row r="191" spans="1:11" s="10" customFormat="1" ht="94.5" customHeight="1">
      <c r="A191" s="43"/>
      <c r="B191" s="49"/>
      <c r="C191" s="44"/>
      <c r="D191" s="44"/>
      <c r="E191" s="45"/>
      <c r="F191" s="45"/>
      <c r="G191" s="46"/>
      <c r="H191" s="46"/>
      <c r="I191" s="47"/>
      <c r="J191" s="47"/>
      <c r="K191" s="6"/>
    </row>
    <row r="192" spans="1:11" s="10" customFormat="1" ht="83.25" customHeight="1">
      <c r="A192" s="43"/>
      <c r="B192" s="49"/>
      <c r="C192" s="44"/>
      <c r="D192" s="44"/>
      <c r="E192" s="45"/>
      <c r="F192" s="45"/>
      <c r="G192" s="46"/>
      <c r="H192" s="46"/>
      <c r="I192" s="47"/>
      <c r="J192" s="47"/>
      <c r="K192" s="6"/>
    </row>
    <row r="193" spans="1:11" s="10" customFormat="1" ht="93" customHeight="1">
      <c r="A193" s="43"/>
      <c r="B193" s="49"/>
      <c r="C193" s="44"/>
      <c r="D193" s="44"/>
      <c r="E193" s="45"/>
      <c r="F193" s="45"/>
      <c r="G193" s="46"/>
      <c r="H193" s="46"/>
      <c r="I193" s="47"/>
      <c r="J193" s="47"/>
      <c r="K193" s="6"/>
    </row>
    <row r="194" spans="1:11" s="10" customFormat="1" ht="85.5" customHeight="1">
      <c r="A194" s="43"/>
      <c r="B194" s="49"/>
      <c r="C194" s="44"/>
      <c r="D194" s="44"/>
      <c r="E194" s="45"/>
      <c r="F194" s="45"/>
      <c r="G194" s="46"/>
      <c r="H194" s="46"/>
      <c r="I194" s="47"/>
      <c r="J194" s="47"/>
      <c r="K194" s="6"/>
    </row>
    <row r="195" spans="1:11" s="10" customFormat="1" ht="53.25" customHeight="1">
      <c r="A195" s="43"/>
      <c r="B195" s="49"/>
      <c r="C195" s="44"/>
      <c r="D195" s="44"/>
      <c r="E195" s="45"/>
      <c r="F195" s="45"/>
      <c r="G195" s="46"/>
      <c r="H195" s="46"/>
      <c r="I195" s="47"/>
      <c r="J195" s="47"/>
      <c r="K195" s="6"/>
    </row>
    <row r="196" spans="1:11" s="10" customFormat="1" ht="48.75" customHeight="1">
      <c r="A196" s="43"/>
      <c r="B196" s="49"/>
      <c r="C196" s="44"/>
      <c r="D196" s="44"/>
      <c r="E196" s="45"/>
      <c r="F196" s="45"/>
      <c r="G196" s="46"/>
      <c r="H196" s="46"/>
      <c r="I196" s="47"/>
      <c r="J196" s="47"/>
      <c r="K196" s="6"/>
    </row>
    <row r="197" spans="1:11" s="10" customFormat="1" ht="110.25" customHeight="1">
      <c r="A197" s="43"/>
      <c r="B197" s="49"/>
      <c r="C197" s="44"/>
      <c r="D197" s="44"/>
      <c r="E197" s="45"/>
      <c r="F197" s="45"/>
      <c r="G197" s="46"/>
      <c r="H197" s="46"/>
      <c r="I197" s="47"/>
      <c r="J197" s="47"/>
      <c r="K197" s="6"/>
    </row>
    <row r="198" spans="1:11" s="10" customFormat="1" ht="60.75" customHeight="1">
      <c r="A198" s="43"/>
      <c r="B198" s="49"/>
      <c r="C198" s="44"/>
      <c r="D198" s="44"/>
      <c r="E198" s="45"/>
      <c r="F198" s="45"/>
      <c r="G198" s="46"/>
      <c r="H198" s="46"/>
      <c r="I198" s="47"/>
      <c r="J198" s="47"/>
      <c r="K198" s="6"/>
    </row>
    <row r="199" spans="1:11" s="10" customFormat="1" ht="189.75" customHeight="1">
      <c r="A199" s="43"/>
      <c r="B199" s="49"/>
      <c r="C199" s="44"/>
      <c r="D199" s="44"/>
      <c r="E199" s="45"/>
      <c r="F199" s="45"/>
      <c r="G199" s="46"/>
      <c r="H199" s="46"/>
      <c r="I199" s="47"/>
      <c r="J199" s="47"/>
      <c r="K199" s="6"/>
    </row>
    <row r="200" spans="1:11" s="10" customFormat="1" ht="15">
      <c r="A200" s="43"/>
      <c r="B200" s="49"/>
      <c r="C200" s="44"/>
      <c r="D200" s="44"/>
      <c r="E200" s="45"/>
      <c r="F200" s="45"/>
      <c r="G200" s="46"/>
      <c r="H200" s="46"/>
      <c r="I200" s="47"/>
      <c r="J200" s="47"/>
      <c r="K200" s="6"/>
    </row>
    <row r="201" spans="1:11" s="10" customFormat="1" ht="15">
      <c r="A201" s="43"/>
      <c r="B201" s="49"/>
      <c r="C201" s="44"/>
      <c r="D201" s="44"/>
      <c r="E201" s="45"/>
      <c r="F201" s="45"/>
      <c r="G201" s="46"/>
      <c r="H201" s="46"/>
      <c r="I201" s="47"/>
      <c r="J201" s="47"/>
      <c r="K201" s="6"/>
    </row>
    <row r="202" spans="1:11" s="9" customFormat="1" ht="29.25" customHeight="1">
      <c r="A202" s="43"/>
      <c r="B202" s="49"/>
      <c r="C202" s="44"/>
      <c r="D202" s="44"/>
      <c r="E202" s="45"/>
      <c r="F202" s="45"/>
      <c r="G202" s="46"/>
      <c r="H202" s="46"/>
      <c r="I202" s="47"/>
      <c r="J202" s="47"/>
      <c r="K202" s="6"/>
    </row>
  </sheetData>
  <sheetProtection selectLockedCells="1"/>
  <mergeCells count="64">
    <mergeCell ref="B80:B82"/>
    <mergeCell ref="A1:K1"/>
    <mergeCell ref="A2:K2"/>
    <mergeCell ref="A4:K4"/>
    <mergeCell ref="A26:G26"/>
    <mergeCell ref="C7:C8"/>
    <mergeCell ref="B7:B8"/>
    <mergeCell ref="C11:C14"/>
    <mergeCell ref="C22:C25"/>
    <mergeCell ref="B22:B25"/>
    <mergeCell ref="A5:A25"/>
    <mergeCell ref="A44:G44"/>
    <mergeCell ref="B45:B47"/>
    <mergeCell ref="B48:B49"/>
    <mergeCell ref="A45:A56"/>
    <mergeCell ref="A57:G57"/>
    <mergeCell ref="B31:B32"/>
    <mergeCell ref="A27:A43"/>
    <mergeCell ref="A134:A136"/>
    <mergeCell ref="A137:G137"/>
    <mergeCell ref="A116:K116"/>
    <mergeCell ref="A117:A130"/>
    <mergeCell ref="B117:B130"/>
    <mergeCell ref="A131:G131"/>
    <mergeCell ref="A132:K132"/>
    <mergeCell ref="A133:K133"/>
    <mergeCell ref="A84:A114"/>
    <mergeCell ref="B91:B95"/>
    <mergeCell ref="B100:B111"/>
    <mergeCell ref="B112:B114"/>
    <mergeCell ref="A115:G115"/>
    <mergeCell ref="A83:G83"/>
    <mergeCell ref="A58:A82"/>
    <mergeCell ref="C84:C85"/>
    <mergeCell ref="C86:C88"/>
    <mergeCell ref="C89:C90"/>
    <mergeCell ref="B84:B90"/>
    <mergeCell ref="B69:B71"/>
    <mergeCell ref="B62:B64"/>
    <mergeCell ref="B73:B78"/>
    <mergeCell ref="C60:C61"/>
    <mergeCell ref="B58:B61"/>
    <mergeCell ref="C66:C67"/>
    <mergeCell ref="B65:B67"/>
    <mergeCell ref="C69:C70"/>
    <mergeCell ref="C73:C74"/>
    <mergeCell ref="C75:C76"/>
    <mergeCell ref="C80:C82"/>
    <mergeCell ref="C91:C92"/>
    <mergeCell ref="C93:C94"/>
    <mergeCell ref="C96:C97"/>
    <mergeCell ref="B96:B97"/>
    <mergeCell ref="B11:B14"/>
    <mergeCell ref="B33:B39"/>
    <mergeCell ref="B41:B43"/>
    <mergeCell ref="C33:C37"/>
    <mergeCell ref="C51:C54"/>
    <mergeCell ref="C55:C56"/>
    <mergeCell ref="B50:B56"/>
    <mergeCell ref="C27:C28"/>
    <mergeCell ref="B27:B28"/>
    <mergeCell ref="B29:B30"/>
    <mergeCell ref="C29:C30"/>
    <mergeCell ref="C31:C32"/>
  </mergeCells>
  <dataValidations count="1">
    <dataValidation type="list" allowBlank="1" showInputMessage="1" showErrorMessage="1" sqref="I117:I130 I134:I136 I58:I82 I27:I43 I5:I25 I45:I56 I84:I114" xr:uid="{7431C830-8BA8-4099-B3D1-0A85B2C11C64}">
      <formula1>"1,0.5,0,N/A"</formula1>
    </dataValidation>
  </dataValidations>
  <pageMargins left="0.70866141732283505" right="0.70866141732283505" top="0.74803149606299202" bottom="0.74803149606299202" header="0.31496062992126" footer="0.31496062992126"/>
  <pageSetup paperSize="9" scale="45"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Audit Report</vt:lpstr>
      <vt:lpstr>10002 Checklist</vt:lpstr>
      <vt:lpstr>'10002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 Shoaib</dc:creator>
  <cp:lastModifiedBy>Bashayr Al Sharidi</cp:lastModifiedBy>
  <cp:lastPrinted>2023-08-14T11:18:29Z</cp:lastPrinted>
  <dcterms:created xsi:type="dcterms:W3CDTF">2019-07-17T08:38:27Z</dcterms:created>
  <dcterms:modified xsi:type="dcterms:W3CDTF">2023-08-14T12:05:16Z</dcterms:modified>
</cp:coreProperties>
</file>