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ktop\"/>
    </mc:Choice>
  </mc:AlternateContent>
  <xr:revisionPtr revIDLastSave="0" documentId="8_{82E9FD41-DD36-473E-926D-950374BE4626}" xr6:coauthVersionLast="47" xr6:coauthVersionMax="47" xr10:uidLastSave="{00000000-0000-0000-0000-000000000000}"/>
  <bookViews>
    <workbookView xWindow="-110" yWindow="-110" windowWidth="19420" windowHeight="10300" xr2:uid="{9173A1E3-82AE-468F-AB4F-8EEA48880A6F}"/>
  </bookViews>
  <sheets>
    <sheet name="Ecom" sheetId="3" r:id="rId1"/>
    <sheet name="STN" sheetId="1" r:id="rId2"/>
    <sheet name="HUB" sheetId="12" r:id="rId3"/>
    <sheet name="GW" sheetId="4" r:id="rId4"/>
    <sheet name="Ecom-Night" sheetId="5" state="hidden" r:id="rId5"/>
    <sheet name="HUB- Night" sheetId="6" state="hidden" r:id="rId6"/>
    <sheet name="STN-Night" sheetId="7" state="hidden" r:id="rId7"/>
    <sheet name="OPS- Night (2)" sheetId="11" r:id="rId8"/>
    <sheet name="Service assurance Checklist" sheetId="9" r:id="rId9"/>
    <sheet name="Remote STNs" sheetId="13" r:id="rId10"/>
    <sheet name="Sub Station" sheetId="14" r:id="rId11"/>
  </sheets>
  <definedNames>
    <definedName name="_xlnm._FilterDatabase" localSheetId="0" hidden="1">Ecom!$A$3:$M$279</definedName>
    <definedName name="_xlnm._FilterDatabase" localSheetId="3" hidden="1">GW!$B$3:$N$301</definedName>
    <definedName name="_xlnm._FilterDatabase" localSheetId="2" hidden="1">HUB!$B$3:$N$315</definedName>
    <definedName name="_xlnm._FilterDatabase" localSheetId="9" hidden="1">'Remote STNs'!$B$3:$N$361</definedName>
    <definedName name="_xlnm._FilterDatabase" localSheetId="1" hidden="1">STN!$B$3:$N$319</definedName>
    <definedName name="_xlnm._FilterDatabase" localSheetId="10" hidden="1">'Sub Station'!$A$3:$M$23</definedName>
    <definedName name="Z_A31E00A3_19DA_495D_AB72_8D4CD5A01C54_.wvu.FilterData" localSheetId="0" hidden="1">Ecom!$B$3:$N$286</definedName>
    <definedName name="Z_A31E00A3_19DA_495D_AB72_8D4CD5A01C54_.wvu.FilterData" localSheetId="3" hidden="1">GW!$B$3:$N$301</definedName>
    <definedName name="Z_A31E00A3_19DA_495D_AB72_8D4CD5A01C54_.wvu.FilterData" localSheetId="2" hidden="1">HUB!$B$3:$N$315</definedName>
    <definedName name="Z_A31E00A3_19DA_495D_AB72_8D4CD5A01C54_.wvu.FilterData" localSheetId="9" hidden="1">'Remote STNs'!$B$3:$N$361</definedName>
    <definedName name="Z_A31E00A3_19DA_495D_AB72_8D4CD5A01C54_.wvu.FilterData" localSheetId="1" hidden="1">STN!$B$3:$N$319</definedName>
    <definedName name="Z_A31E00A3_19DA_495D_AB72_8D4CD5A01C54_.wvu.FilterData" localSheetId="10" hidden="1">'Sub Station'!$B$3:$N$30</definedName>
    <definedName name="Z_A31E00A3_19DA_495D_AB72_8D4CD5A01C54_.wvu.Rows" localSheetId="0" hidden="1">Ecom!#REF!</definedName>
    <definedName name="Z_A31E00A3_19DA_495D_AB72_8D4CD5A01C54_.wvu.Rows" localSheetId="3" hidden="1">GW!#REF!</definedName>
    <definedName name="Z_A31E00A3_19DA_495D_AB72_8D4CD5A01C54_.wvu.Rows" localSheetId="2" hidden="1">HUB!#REF!</definedName>
    <definedName name="Z_A31E00A3_19DA_495D_AB72_8D4CD5A01C54_.wvu.Rows" localSheetId="9" hidden="1">'Remote STNs'!#REF!</definedName>
    <definedName name="Z_A31E00A3_19DA_495D_AB72_8D4CD5A01C54_.wvu.Rows" localSheetId="1" hidden="1">STN!#REF!</definedName>
    <definedName name="Z_A31E00A3_19DA_495D_AB72_8D4CD5A01C54_.wvu.Rows" localSheetId="10" hidden="1">'Sub Station'!#REF!</definedName>
    <definedName name="Z_A9375DF8_4E07_4A3C_9691_43D9399E5425_.wvu.FilterData" localSheetId="0" hidden="1">Ecom!$B$3:$N$286</definedName>
    <definedName name="Z_A9375DF8_4E07_4A3C_9691_43D9399E5425_.wvu.FilterData" localSheetId="3" hidden="1">GW!$B$3:$N$301</definedName>
    <definedName name="Z_A9375DF8_4E07_4A3C_9691_43D9399E5425_.wvu.FilterData" localSheetId="2" hidden="1">HUB!$B$3:$N$315</definedName>
    <definedName name="Z_A9375DF8_4E07_4A3C_9691_43D9399E5425_.wvu.FilterData" localSheetId="9" hidden="1">'Remote STNs'!$B$3:$N$361</definedName>
    <definedName name="Z_A9375DF8_4E07_4A3C_9691_43D9399E5425_.wvu.FilterData" localSheetId="1" hidden="1">STN!$B$3:$N$319</definedName>
    <definedName name="Z_A9375DF8_4E07_4A3C_9691_43D9399E5425_.wvu.FilterData" localSheetId="10" hidden="1">'Sub Station'!$B$3:$N$30</definedName>
    <definedName name="Z_A9375DF8_4E07_4A3C_9691_43D9399E5425_.wvu.Rows" localSheetId="0" hidden="1">Ecom!#REF!</definedName>
    <definedName name="Z_A9375DF8_4E07_4A3C_9691_43D9399E5425_.wvu.Rows" localSheetId="3" hidden="1">GW!#REF!</definedName>
    <definedName name="Z_A9375DF8_4E07_4A3C_9691_43D9399E5425_.wvu.Rows" localSheetId="2" hidden="1">HUB!#REF!</definedName>
    <definedName name="Z_A9375DF8_4E07_4A3C_9691_43D9399E5425_.wvu.Rows" localSheetId="9" hidden="1">'Remote STNs'!#REF!</definedName>
    <definedName name="Z_A9375DF8_4E07_4A3C_9691_43D9399E5425_.wvu.Rows" localSheetId="1" hidden="1">STN!#REF!</definedName>
    <definedName name="Z_A9375DF8_4E07_4A3C_9691_43D9399E5425_.wvu.Rows" localSheetId="10" hidden="1">'Sub Station'!#REF!</definedName>
    <definedName name="Z_D0BBF07D_C638_4EA8_9BE9_BA5F11061F6A_.wvu.FilterData" localSheetId="0" hidden="1">Ecom!$B$3:$N$286</definedName>
    <definedName name="Z_D0BBF07D_C638_4EA8_9BE9_BA5F11061F6A_.wvu.FilterData" localSheetId="3" hidden="1">GW!$B$3:$N$301</definedName>
    <definedName name="Z_D0BBF07D_C638_4EA8_9BE9_BA5F11061F6A_.wvu.FilterData" localSheetId="2" hidden="1">HUB!$B$3:$N$315</definedName>
    <definedName name="Z_D0BBF07D_C638_4EA8_9BE9_BA5F11061F6A_.wvu.FilterData" localSheetId="9" hidden="1">'Remote STNs'!$B$3:$N$361</definedName>
    <definedName name="Z_D0BBF07D_C638_4EA8_9BE9_BA5F11061F6A_.wvu.FilterData" localSheetId="1" hidden="1">STN!$B$3:$N$319</definedName>
    <definedName name="Z_D0BBF07D_C638_4EA8_9BE9_BA5F11061F6A_.wvu.FilterData" localSheetId="10" hidden="1">'Sub Station'!$B$3:$N$30</definedName>
    <definedName name="Z_D0BBF07D_C638_4EA8_9BE9_BA5F11061F6A_.wvu.Rows" localSheetId="0" hidden="1">Ecom!#REF!</definedName>
    <definedName name="Z_D0BBF07D_C638_4EA8_9BE9_BA5F11061F6A_.wvu.Rows" localSheetId="3" hidden="1">GW!#REF!</definedName>
    <definedName name="Z_D0BBF07D_C638_4EA8_9BE9_BA5F11061F6A_.wvu.Rows" localSheetId="2" hidden="1">HUB!#REF!</definedName>
    <definedName name="Z_D0BBF07D_C638_4EA8_9BE9_BA5F11061F6A_.wvu.Rows" localSheetId="9" hidden="1">'Remote STNs'!#REF!</definedName>
    <definedName name="Z_D0BBF07D_C638_4EA8_9BE9_BA5F11061F6A_.wvu.Rows" localSheetId="1" hidden="1">STN!#REF!</definedName>
    <definedName name="Z_D0BBF07D_C638_4EA8_9BE9_BA5F11061F6A_.wvu.Rows" localSheetId="10" hidden="1">'Sub 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4" l="1"/>
  <c r="L22" i="14"/>
  <c r="L21" i="14"/>
  <c r="L20" i="14"/>
  <c r="L19" i="14"/>
  <c r="L18" i="14"/>
  <c r="L17" i="14"/>
  <c r="L16" i="14"/>
  <c r="L15" i="14"/>
  <c r="L23" i="14" s="1"/>
  <c r="M23" i="14" s="1"/>
  <c r="L14" i="14"/>
  <c r="L13" i="14"/>
  <c r="L12" i="14"/>
  <c r="L11" i="14"/>
  <c r="L7" i="14"/>
  <c r="L6" i="14"/>
  <c r="L5" i="14"/>
  <c r="L141" i="13"/>
  <c r="L140" i="13"/>
  <c r="L139" i="13"/>
  <c r="L138" i="13"/>
  <c r="L137" i="13"/>
  <c r="L141" i="4"/>
  <c r="L140" i="4"/>
  <c r="L139" i="4"/>
  <c r="L138" i="4"/>
  <c r="L137" i="4"/>
  <c r="L141" i="12"/>
  <c r="L140" i="12"/>
  <c r="L139" i="12"/>
  <c r="L138" i="12"/>
  <c r="L137" i="12"/>
  <c r="L141" i="1"/>
  <c r="L140" i="1"/>
  <c r="L139" i="1"/>
  <c r="L138" i="1"/>
  <c r="L137" i="1"/>
  <c r="L136" i="3"/>
  <c r="L137" i="3"/>
  <c r="L138" i="3"/>
  <c r="L139" i="3"/>
  <c r="L140" i="3"/>
  <c r="L141" i="3"/>
  <c r="J214" i="3"/>
  <c r="J354" i="13"/>
  <c r="L353" i="13"/>
  <c r="L349" i="13"/>
  <c r="L348" i="13"/>
  <c r="L354" i="13" s="1"/>
  <c r="M354" i="13" s="1"/>
  <c r="J345" i="13"/>
  <c r="L344" i="13"/>
  <c r="L343" i="13"/>
  <c r="L342" i="13"/>
  <c r="L341" i="13"/>
  <c r="L340" i="13"/>
  <c r="L339" i="13"/>
  <c r="L338" i="13"/>
  <c r="L336" i="13"/>
  <c r="L335" i="13"/>
  <c r="L334" i="13"/>
  <c r="L333" i="13"/>
  <c r="L331" i="13"/>
  <c r="L329" i="13"/>
  <c r="L328" i="13"/>
  <c r="J326" i="13"/>
  <c r="L325" i="13"/>
  <c r="L324" i="13"/>
  <c r="L323" i="13"/>
  <c r="L322" i="13"/>
  <c r="L321" i="13"/>
  <c r="L320" i="13"/>
  <c r="L319" i="13"/>
  <c r="L318" i="13"/>
  <c r="L317" i="13"/>
  <c r="L316" i="13"/>
  <c r="L315" i="13"/>
  <c r="L314" i="13"/>
  <c r="L313" i="13"/>
  <c r="L312" i="13"/>
  <c r="L311" i="13"/>
  <c r="L310" i="13"/>
  <c r="L309" i="13"/>
  <c r="L308" i="13"/>
  <c r="L307" i="13"/>
  <c r="L306" i="13"/>
  <c r="L305" i="13"/>
  <c r="L304" i="13"/>
  <c r="L303" i="13"/>
  <c r="L302" i="13"/>
  <c r="L301" i="13"/>
  <c r="L300" i="13"/>
  <c r="L299" i="13"/>
  <c r="L298" i="13"/>
  <c r="L297" i="13"/>
  <c r="L296" i="13"/>
  <c r="L295" i="13"/>
  <c r="L294" i="13"/>
  <c r="L293" i="13"/>
  <c r="L292" i="13"/>
  <c r="L291" i="13"/>
  <c r="L290" i="13"/>
  <c r="L289" i="13"/>
  <c r="L288" i="13"/>
  <c r="L287" i="13"/>
  <c r="L286" i="13"/>
  <c r="L285" i="13"/>
  <c r="L284" i="13"/>
  <c r="L283" i="13"/>
  <c r="L282" i="13"/>
  <c r="L281" i="13"/>
  <c r="L280" i="13"/>
  <c r="L279" i="13"/>
  <c r="L278" i="13"/>
  <c r="L277" i="13"/>
  <c r="L276" i="13"/>
  <c r="L275" i="13"/>
  <c r="L274" i="13"/>
  <c r="L273" i="13"/>
  <c r="L272" i="13"/>
  <c r="L271" i="13"/>
  <c r="L270" i="13"/>
  <c r="L269" i="13"/>
  <c r="L268" i="13"/>
  <c r="L267" i="13"/>
  <c r="L266" i="13"/>
  <c r="L265" i="13"/>
  <c r="L264" i="13"/>
  <c r="L263" i="13"/>
  <c r="L262" i="13"/>
  <c r="L261" i="13"/>
  <c r="L260" i="13"/>
  <c r="L259" i="13"/>
  <c r="L258" i="13"/>
  <c r="L257" i="13"/>
  <c r="L256" i="13"/>
  <c r="L255" i="13"/>
  <c r="L254" i="13"/>
  <c r="L253" i="13"/>
  <c r="L252" i="13"/>
  <c r="L251" i="13"/>
  <c r="L250" i="13"/>
  <c r="L249" i="13"/>
  <c r="L248" i="13"/>
  <c r="L247" i="13"/>
  <c r="L246" i="13"/>
  <c r="L245" i="13"/>
  <c r="L244" i="13"/>
  <c r="L243" i="13"/>
  <c r="L242" i="13"/>
  <c r="L241" i="13"/>
  <c r="L240" i="13"/>
  <c r="L239" i="13"/>
  <c r="L238" i="13"/>
  <c r="L237" i="13"/>
  <c r="L236" i="13"/>
  <c r="L235" i="13"/>
  <c r="L234" i="13"/>
  <c r="L233" i="13"/>
  <c r="L232" i="13"/>
  <c r="L231" i="13"/>
  <c r="L230" i="13"/>
  <c r="L229" i="13"/>
  <c r="L228" i="13"/>
  <c r="L227" i="13"/>
  <c r="L226" i="13"/>
  <c r="L225" i="13"/>
  <c r="L224" i="13"/>
  <c r="L223" i="13"/>
  <c r="L222" i="13"/>
  <c r="L221" i="13"/>
  <c r="L220" i="13"/>
  <c r="L219" i="13"/>
  <c r="L218" i="13"/>
  <c r="L217" i="13"/>
  <c r="L216" i="13"/>
  <c r="J214" i="13"/>
  <c r="L213" i="13"/>
  <c r="L212" i="13"/>
  <c r="L211" i="13"/>
  <c r="L210" i="13"/>
  <c r="L209" i="13"/>
  <c r="L208" i="13"/>
  <c r="L207" i="13"/>
  <c r="L206" i="13"/>
  <c r="L205" i="13"/>
  <c r="L204" i="13"/>
  <c r="L203" i="13"/>
  <c r="L202" i="13"/>
  <c r="L201" i="13"/>
  <c r="L200" i="13"/>
  <c r="L199" i="13"/>
  <c r="L198" i="13"/>
  <c r="L197" i="13"/>
  <c r="L196" i="13"/>
  <c r="L195" i="13"/>
  <c r="L194" i="13"/>
  <c r="L193" i="13"/>
  <c r="L192" i="13"/>
  <c r="L191" i="13"/>
  <c r="L190" i="13"/>
  <c r="L189" i="13"/>
  <c r="L188" i="13"/>
  <c r="L187" i="13"/>
  <c r="L186" i="13"/>
  <c r="L185" i="13"/>
  <c r="L184" i="13"/>
  <c r="L183" i="13"/>
  <c r="L182" i="13"/>
  <c r="L181" i="13"/>
  <c r="L180" i="13"/>
  <c r="L179" i="13"/>
  <c r="L178" i="13"/>
  <c r="L177" i="13"/>
  <c r="L176" i="13"/>
  <c r="L175" i="13"/>
  <c r="L174" i="13"/>
  <c r="L173" i="13"/>
  <c r="L172" i="13"/>
  <c r="L171" i="13"/>
  <c r="L170" i="13"/>
  <c r="L169" i="13"/>
  <c r="L168" i="13"/>
  <c r="L167" i="13"/>
  <c r="L166" i="13"/>
  <c r="L165" i="13"/>
  <c r="L164" i="13"/>
  <c r="L163" i="13"/>
  <c r="L162" i="13"/>
  <c r="L161" i="13"/>
  <c r="L160" i="13"/>
  <c r="L159" i="13"/>
  <c r="L158" i="13"/>
  <c r="L157" i="13"/>
  <c r="L156" i="13"/>
  <c r="L155" i="13"/>
  <c r="L154" i="13"/>
  <c r="L153" i="13"/>
  <c r="L152" i="13"/>
  <c r="L151" i="13"/>
  <c r="L150" i="13"/>
  <c r="L149" i="13"/>
  <c r="L148" i="13"/>
  <c r="L147" i="13"/>
  <c r="L146" i="13"/>
  <c r="L145" i="13"/>
  <c r="L144" i="13"/>
  <c r="L143" i="13"/>
  <c r="L142"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12" i="13"/>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J308" i="12"/>
  <c r="L307" i="12"/>
  <c r="L303" i="12"/>
  <c r="L302" i="12"/>
  <c r="J299" i="12"/>
  <c r="L298" i="12"/>
  <c r="L297" i="12"/>
  <c r="L296" i="12"/>
  <c r="L295" i="12"/>
  <c r="L294" i="12"/>
  <c r="L293" i="12"/>
  <c r="L292" i="12"/>
  <c r="L290" i="12"/>
  <c r="L289" i="12"/>
  <c r="L288" i="12"/>
  <c r="L287" i="12"/>
  <c r="L285" i="12"/>
  <c r="L283" i="12"/>
  <c r="L282" i="12"/>
  <c r="J280"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J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I20" i="11"/>
  <c r="I19" i="11"/>
  <c r="I18" i="11"/>
  <c r="I17" i="11"/>
  <c r="I16" i="11"/>
  <c r="I15" i="11"/>
  <c r="I14" i="11"/>
  <c r="I13" i="11"/>
  <c r="I12" i="11"/>
  <c r="I11" i="11"/>
  <c r="I33" i="9"/>
  <c r="J33" i="9" s="1"/>
  <c r="G33" i="9"/>
  <c r="I32" i="9"/>
  <c r="I31" i="9"/>
  <c r="I30" i="9"/>
  <c r="I29" i="9"/>
  <c r="I28" i="9"/>
  <c r="I27" i="9"/>
  <c r="I26" i="9"/>
  <c r="I25" i="9"/>
  <c r="I24" i="9"/>
  <c r="I23" i="9"/>
  <c r="I22" i="9"/>
  <c r="I21" i="9"/>
  <c r="I185" i="11"/>
  <c r="G185" i="11"/>
  <c r="I184" i="11"/>
  <c r="I183" i="11"/>
  <c r="I182" i="11"/>
  <c r="I181" i="11"/>
  <c r="I180" i="11"/>
  <c r="I179" i="11"/>
  <c r="I178" i="11"/>
  <c r="I177" i="11"/>
  <c r="I176" i="11"/>
  <c r="I175" i="11"/>
  <c r="I174" i="11"/>
  <c r="I173" i="11"/>
  <c r="I172" i="11"/>
  <c r="I171" i="11"/>
  <c r="I170" i="11"/>
  <c r="I169" i="11"/>
  <c r="I168" i="11"/>
  <c r="I167" i="11"/>
  <c r="I166" i="11"/>
  <c r="I165" i="11"/>
  <c r="I164" i="11"/>
  <c r="I163" i="11"/>
  <c r="I162" i="11"/>
  <c r="I161" i="11"/>
  <c r="I160" i="11"/>
  <c r="I159" i="11"/>
  <c r="I158" i="11"/>
  <c r="I157" i="11"/>
  <c r="I156" i="11"/>
  <c r="I155" i="11"/>
  <c r="I154" i="11"/>
  <c r="I153" i="11"/>
  <c r="I152" i="11"/>
  <c r="I151" i="11"/>
  <c r="I150" i="11"/>
  <c r="I149" i="11"/>
  <c r="I148" i="11"/>
  <c r="I147" i="11"/>
  <c r="I146" i="11"/>
  <c r="I145" i="11"/>
  <c r="I144" i="11"/>
  <c r="I143" i="11"/>
  <c r="I142" i="11"/>
  <c r="I141" i="11"/>
  <c r="I140" i="11"/>
  <c r="I139" i="11"/>
  <c r="I138" i="11"/>
  <c r="I137" i="11"/>
  <c r="I136" i="11"/>
  <c r="I135" i="11"/>
  <c r="I134" i="11"/>
  <c r="I133" i="11"/>
  <c r="I132" i="11"/>
  <c r="I131" i="11"/>
  <c r="I130" i="11"/>
  <c r="I128" i="11"/>
  <c r="I127" i="11"/>
  <c r="I126" i="11"/>
  <c r="I125" i="11"/>
  <c r="I124" i="11"/>
  <c r="I123"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10" i="11"/>
  <c r="I9" i="11"/>
  <c r="I8" i="11"/>
  <c r="I7" i="11"/>
  <c r="I6" i="11"/>
  <c r="I5" i="11"/>
  <c r="I96" i="11"/>
  <c r="G96" i="11"/>
  <c r="J294" i="4"/>
  <c r="L293" i="4"/>
  <c r="L292" i="4"/>
  <c r="L291" i="4"/>
  <c r="L290" i="4"/>
  <c r="L289" i="4"/>
  <c r="L288" i="4"/>
  <c r="J285" i="4"/>
  <c r="L284" i="4"/>
  <c r="L283" i="4"/>
  <c r="L282" i="4"/>
  <c r="L281" i="4"/>
  <c r="L280" i="4"/>
  <c r="L279" i="4"/>
  <c r="L278" i="4"/>
  <c r="L277" i="4"/>
  <c r="L276" i="4"/>
  <c r="L275" i="4"/>
  <c r="L274" i="4"/>
  <c r="L273" i="4"/>
  <c r="L272" i="4"/>
  <c r="L271" i="4"/>
  <c r="L270" i="4"/>
  <c r="L269" i="4"/>
  <c r="L268" i="4"/>
  <c r="J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J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J279" i="3"/>
  <c r="L278" i="3"/>
  <c r="L274" i="3"/>
  <c r="L273" i="3"/>
  <c r="J270" i="3"/>
  <c r="L269" i="3"/>
  <c r="L268" i="3"/>
  <c r="L267" i="3"/>
  <c r="L266" i="3"/>
  <c r="L265" i="3"/>
  <c r="L264" i="3"/>
  <c r="L263" i="3"/>
  <c r="L261" i="3"/>
  <c r="L260" i="3"/>
  <c r="L259" i="3"/>
  <c r="L258" i="3"/>
  <c r="L256" i="3"/>
  <c r="L254" i="3"/>
  <c r="L253" i="3"/>
  <c r="J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J312" i="1"/>
  <c r="L311" i="1"/>
  <c r="L307" i="1"/>
  <c r="L306" i="1"/>
  <c r="J303" i="1"/>
  <c r="L302" i="1"/>
  <c r="L301" i="1"/>
  <c r="L300" i="1"/>
  <c r="L299" i="1"/>
  <c r="L298" i="1"/>
  <c r="L297" i="1"/>
  <c r="L296" i="1"/>
  <c r="L294" i="1"/>
  <c r="L293" i="1"/>
  <c r="L292" i="1"/>
  <c r="L291" i="1"/>
  <c r="L289" i="1"/>
  <c r="L287" i="1"/>
  <c r="L286" i="1"/>
  <c r="J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J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214" i="13" l="1"/>
  <c r="M214" i="13" s="1"/>
  <c r="L326" i="13"/>
  <c r="M326" i="13" s="1"/>
  <c r="L345" i="13"/>
  <c r="M345" i="13" s="1"/>
  <c r="L308" i="12"/>
  <c r="M308" i="12" s="1"/>
  <c r="L312" i="1"/>
  <c r="M312" i="1" s="1"/>
  <c r="L303" i="1"/>
  <c r="M303" i="1" s="1"/>
  <c r="L214" i="1"/>
  <c r="M214" i="1" s="1"/>
  <c r="L214" i="12"/>
  <c r="M214" i="12" s="1"/>
  <c r="L299" i="12"/>
  <c r="M299" i="12" s="1"/>
  <c r="J185" i="11"/>
  <c r="J96" i="11"/>
  <c r="G128" i="11" s="1"/>
  <c r="J128" i="11" s="1"/>
  <c r="L270" i="3"/>
  <c r="M270" i="3" s="1"/>
  <c r="L279" i="3"/>
  <c r="M279" i="3" s="1"/>
  <c r="L214" i="3"/>
  <c r="M214" i="3" s="1"/>
  <c r="L285" i="4"/>
  <c r="M285" i="4" s="1"/>
  <c r="L214" i="4"/>
  <c r="M214" i="4" s="1"/>
  <c r="L294" i="4"/>
  <c r="M294" i="4" s="1"/>
  <c r="L266" i="4"/>
  <c r="M266" i="4" s="1"/>
  <c r="L284" i="1" l="1"/>
  <c r="M284" i="1" s="1"/>
  <c r="L280" i="12"/>
  <c r="M280" i="12" s="1"/>
  <c r="L251" i="3"/>
  <c r="M25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D84B4E84-2487-4B51-B6F4-F1F938882CC3}">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54E9811B-CEAA-4EFE-BECB-397C1A552407}">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67CC0228-3A32-4123-9EE1-0DA528F546FC}">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AA9F806F-6019-4D70-93BE-76ACB7C8A02B}">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8FDCFE5A-40D1-4839-B711-C4461E9DC37F}">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5A1A4E18-A495-4FFE-A867-5CA1441877F0}">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1175734C-CC43-4C95-AC55-A4676C66EBF5}">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0F4D4A67-D667-40A8-8FF5-B9143AF4B75D}">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7E1AB636-A300-4BCE-ACF0-081E3C2EDC79}">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29077C8E-966F-4559-BAED-42E5E32C272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62EC05D4-9958-4C00-B0C0-D8AECF717D9C}">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127A9DB9-B023-4C44-982C-DD9A40D82821}">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E6B4D9C4-F7B6-40D0-8B3C-2F014EF45489}">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F6B492EC-13CC-44DC-90BC-FD1E655F3562}">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0EE5953-E08F-4158-877A-76321F088043}">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463A7E04-BDE3-445E-A318-32CBBB1E6EC5}">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0C828F88-800A-4ED1-9E0E-C5ED5ACF0AF1}">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9A40133A-60E3-4B25-868B-510401F6D554}">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B4B70EB9-9003-4304-90B9-72D2BF368FAD}">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3BD0EF61-0D98-4C98-BC6A-4932CC7DE3A1}">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71B58FA3-1638-4F3C-91A8-3D9E164BC404}">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C2D8B38C-0DC0-4A88-AAB2-CB256C027F33}">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DD1EA06D-D44F-42E5-85EA-AD022B804FD2}">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F7421373-DE6A-4157-93B9-3E8420D00C3B}">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BDAF984-F30B-4475-93FD-84F54AF4575F}">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1BF18FE5-87B1-4724-AD1B-9D9F60B0C3F4}">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36B7C568-1A38-44A3-A6EF-67EEBC0EBBDF}">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C3306CEF-7393-4DF2-9917-8055B200CE8F}">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87AB9414-DF2D-4E75-A997-4DBD222C973A}">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A04B16F9-40C7-4A3D-B8B2-5F1AEA6630C1}">
      <text>
        <r>
          <rPr>
            <b/>
            <sz val="9"/>
            <rFont val="Tahoma"/>
            <family val="2"/>
          </rPr>
          <t>Document Check
Observation
System Check
Employee Interview
(Multiple means can be written)</t>
        </r>
        <r>
          <rPr>
            <sz val="9"/>
            <rFont val="Tahoma"/>
            <family val="2"/>
          </rPr>
          <t xml:space="preserve">
</t>
        </r>
      </text>
    </comment>
    <comment ref="H218" authorId="0" shapeId="0" xr:uid="{0DDDC3B2-C36C-4737-B987-D9B3F75ADEFD}">
      <text>
        <r>
          <rPr>
            <b/>
            <sz val="9"/>
            <rFont val="Tahoma"/>
            <family val="2"/>
          </rPr>
          <t>Document Check
Observation
System Check
Employee Interview
(Multiple means can be written)</t>
        </r>
        <r>
          <rPr>
            <sz val="9"/>
            <rFont val="Tahoma"/>
            <family val="2"/>
          </rPr>
          <t xml:space="preserve">
</t>
        </r>
      </text>
    </comment>
    <comment ref="H219" authorId="0" shapeId="0" xr:uid="{A9BDA17B-A741-40ED-8AEA-BD625580757E}">
      <text>
        <r>
          <rPr>
            <b/>
            <sz val="9"/>
            <rFont val="Tahoma"/>
            <family val="2"/>
          </rPr>
          <t>Document Check
Observation
System Check
Employee Interview
(Multiple means can be written)</t>
        </r>
        <r>
          <rPr>
            <sz val="9"/>
            <rFont val="Tahoma"/>
            <family val="2"/>
          </rPr>
          <t xml:space="preserve">
</t>
        </r>
      </text>
    </comment>
    <comment ref="H221" authorId="0" shapeId="0" xr:uid="{C9865429-FD40-4CE5-8A25-A7BADCA13BEF}">
      <text>
        <r>
          <rPr>
            <b/>
            <sz val="9"/>
            <rFont val="Tahoma"/>
            <family val="2"/>
          </rPr>
          <t>Document Check
Observation
System Check
Employee Interview
(Multiple means can be written)</t>
        </r>
        <r>
          <rPr>
            <sz val="9"/>
            <rFont val="Tahoma"/>
            <family val="2"/>
          </rPr>
          <t xml:space="preserve">
</t>
        </r>
      </text>
    </comment>
    <comment ref="H222" authorId="0" shapeId="0" xr:uid="{C5D9E574-6CC5-4876-9642-CE409E4FF040}">
      <text>
        <r>
          <rPr>
            <b/>
            <sz val="9"/>
            <rFont val="Tahoma"/>
            <family val="2"/>
          </rPr>
          <t>Document Check
Observation
System Check
Employee Interview
(Multiple means can be written)</t>
        </r>
        <r>
          <rPr>
            <sz val="9"/>
            <rFont val="Tahoma"/>
            <family val="2"/>
          </rPr>
          <t xml:space="preserve">
</t>
        </r>
      </text>
    </comment>
    <comment ref="H223" authorId="0" shapeId="0" xr:uid="{2C0242C0-C15B-4C8F-AE05-354E9F2E0318}">
      <text>
        <r>
          <rPr>
            <b/>
            <sz val="9"/>
            <rFont val="Tahoma"/>
            <family val="2"/>
          </rPr>
          <t>Document Check
Observation
System Check
Employee Interview
(Multiple means can be written)</t>
        </r>
        <r>
          <rPr>
            <sz val="9"/>
            <rFont val="Tahoma"/>
            <family val="2"/>
          </rPr>
          <t xml:space="preserve">
</t>
        </r>
      </text>
    </comment>
    <comment ref="H224" authorId="0" shapeId="0" xr:uid="{8FEBAC25-5B37-4990-9F3D-9D1AE5A8706C}">
      <text>
        <r>
          <rPr>
            <b/>
            <sz val="9"/>
            <rFont val="Tahoma"/>
            <family val="2"/>
          </rPr>
          <t>Document Check
Observation
System Check
Employee Interview
(Multiple means can be written)</t>
        </r>
        <r>
          <rPr>
            <sz val="9"/>
            <rFont val="Tahoma"/>
            <family val="2"/>
          </rPr>
          <t xml:space="preserve">
</t>
        </r>
      </text>
    </comment>
    <comment ref="H225" authorId="0" shapeId="0" xr:uid="{2226F98F-2012-4695-A313-A040E6FAEA10}">
      <text>
        <r>
          <rPr>
            <b/>
            <sz val="9"/>
            <rFont val="Tahoma"/>
            <family val="2"/>
          </rPr>
          <t>Document Check
Observation
System Check
Employee Interview
(Multiple means can be written)</t>
        </r>
        <r>
          <rPr>
            <sz val="9"/>
            <rFont val="Tahoma"/>
            <family val="2"/>
          </rPr>
          <t xml:space="preserve">
</t>
        </r>
      </text>
    </comment>
    <comment ref="H226" authorId="0" shapeId="0" xr:uid="{2BD46246-A1EA-4F3B-9029-2D49209262FE}">
      <text>
        <r>
          <rPr>
            <b/>
            <sz val="9"/>
            <rFont val="Tahoma"/>
            <family val="2"/>
          </rPr>
          <t>Document Check
Observation
System Check
Employee Interview
(Multiple means can be written)</t>
        </r>
        <r>
          <rPr>
            <sz val="9"/>
            <rFont val="Tahoma"/>
            <family val="2"/>
          </rPr>
          <t xml:space="preserve">
</t>
        </r>
      </text>
    </comment>
    <comment ref="H227" authorId="0" shapeId="0" xr:uid="{CB058635-2948-4C3C-99B6-77D894881031}">
      <text>
        <r>
          <rPr>
            <b/>
            <sz val="9"/>
            <rFont val="Tahoma"/>
            <family val="2"/>
          </rPr>
          <t>Document Check
Observation
System Check
Employee Interview
(Multiple means can be written)</t>
        </r>
        <r>
          <rPr>
            <sz val="9"/>
            <rFont val="Tahoma"/>
            <family val="2"/>
          </rPr>
          <t xml:space="preserve">
</t>
        </r>
      </text>
    </comment>
    <comment ref="H228" authorId="0" shapeId="0" xr:uid="{C22EB51F-2BEB-4C80-A67C-4C0D8923EBAD}">
      <text>
        <r>
          <rPr>
            <b/>
            <sz val="9"/>
            <rFont val="Tahoma"/>
            <family val="2"/>
          </rPr>
          <t>Document Check
Observation
System Check
Employee Interview
(Multiple means can be written)</t>
        </r>
        <r>
          <rPr>
            <sz val="9"/>
            <rFont val="Tahoma"/>
            <family val="2"/>
          </rPr>
          <t xml:space="preserve">
</t>
        </r>
      </text>
    </comment>
    <comment ref="H231" authorId="0" shapeId="0" xr:uid="{B0B51488-3EF2-46C9-BE76-DC46A88468BA}">
      <text>
        <r>
          <rPr>
            <b/>
            <sz val="9"/>
            <rFont val="Tahoma"/>
            <family val="2"/>
          </rPr>
          <t>Document Check
Observation
System Check
Employee Interview
(Multiple means can be written)</t>
        </r>
        <r>
          <rPr>
            <sz val="9"/>
            <rFont val="Tahoma"/>
            <family val="2"/>
          </rPr>
          <t xml:space="preserve">
</t>
        </r>
      </text>
    </comment>
    <comment ref="H233" authorId="0" shapeId="0" xr:uid="{3BC968F9-3B80-4BB7-AAC8-0D416F1E0B82}">
      <text>
        <r>
          <rPr>
            <b/>
            <sz val="9"/>
            <rFont val="Tahoma"/>
            <family val="2"/>
          </rPr>
          <t>Document Check
Observation
System Check
Employee Interview
(Multiple means can be written)</t>
        </r>
        <r>
          <rPr>
            <sz val="9"/>
            <rFont val="Tahoma"/>
            <family val="2"/>
          </rPr>
          <t xml:space="preserve">
</t>
        </r>
      </text>
    </comment>
    <comment ref="H234" authorId="0" shapeId="0" xr:uid="{06BD4757-AB7C-4205-8E43-FC2A88F7DF73}">
      <text>
        <r>
          <rPr>
            <b/>
            <sz val="9"/>
            <rFont val="Tahoma"/>
            <family val="2"/>
          </rPr>
          <t>Document Check
Observation
System Check
Employee Interview
(Multiple means can be written)</t>
        </r>
        <r>
          <rPr>
            <sz val="9"/>
            <rFont val="Tahoma"/>
            <family val="2"/>
          </rPr>
          <t xml:space="preserve">
</t>
        </r>
      </text>
    </comment>
    <comment ref="H235" authorId="0" shapeId="0" xr:uid="{627F86BF-9546-40A4-836D-C76963F04CD7}">
      <text>
        <r>
          <rPr>
            <b/>
            <sz val="9"/>
            <rFont val="Tahoma"/>
            <family val="2"/>
          </rPr>
          <t>Document Check
Observation
System Check
Employee Interview
(Multiple means can be written)</t>
        </r>
        <r>
          <rPr>
            <sz val="9"/>
            <rFont val="Tahoma"/>
            <family val="2"/>
          </rPr>
          <t xml:space="preserve">
</t>
        </r>
      </text>
    </comment>
    <comment ref="H236" authorId="0" shapeId="0" xr:uid="{1D94964A-F563-4FB2-8880-3735A378A677}">
      <text>
        <r>
          <rPr>
            <b/>
            <sz val="9"/>
            <rFont val="Tahoma"/>
            <family val="2"/>
          </rPr>
          <t>Document Check
Observation
System Check
Employee Interview
(Multiple means can be written)</t>
        </r>
        <r>
          <rPr>
            <sz val="9"/>
            <rFont val="Tahoma"/>
            <family val="2"/>
          </rPr>
          <t xml:space="preserve">
</t>
        </r>
      </text>
    </comment>
    <comment ref="H237" authorId="0" shapeId="0" xr:uid="{D68C477D-5028-466C-BB64-F3CA9166E081}">
      <text>
        <r>
          <rPr>
            <b/>
            <sz val="9"/>
            <rFont val="Tahoma"/>
            <family val="2"/>
          </rPr>
          <t>Document Check
Observation
System Check
Employee Interview
(Multiple means can be written)</t>
        </r>
        <r>
          <rPr>
            <sz val="9"/>
            <rFont val="Tahoma"/>
            <family val="2"/>
          </rPr>
          <t xml:space="preserve">
</t>
        </r>
      </text>
    </comment>
    <comment ref="H239" authorId="0" shapeId="0" xr:uid="{AEC2ED39-3237-4B61-8CB3-B85816F55A4A}">
      <text>
        <r>
          <rPr>
            <b/>
            <sz val="9"/>
            <rFont val="Tahoma"/>
            <family val="2"/>
          </rPr>
          <t>Document Check
Observation
System Check
Employee Interview
(Multiple means can be written)</t>
        </r>
        <r>
          <rPr>
            <sz val="9"/>
            <rFont val="Tahoma"/>
            <family val="2"/>
          </rPr>
          <t xml:space="preserve">
</t>
        </r>
      </text>
    </comment>
    <comment ref="H240" authorId="0" shapeId="0" xr:uid="{E3659AD2-315E-4A61-9C70-C4FE8BBDBAE1}">
      <text>
        <r>
          <rPr>
            <b/>
            <sz val="9"/>
            <rFont val="Tahoma"/>
            <family val="2"/>
          </rPr>
          <t>Document Check
Observation
System Check
Employee Interview
(Multiple means can be written)</t>
        </r>
        <r>
          <rPr>
            <sz val="9"/>
            <rFont val="Tahoma"/>
            <family val="2"/>
          </rPr>
          <t xml:space="preserve">
</t>
        </r>
      </text>
    </comment>
    <comment ref="H245" authorId="0" shapeId="0" xr:uid="{225C9D31-7608-419F-A16A-DD52B3C163F6}">
      <text>
        <r>
          <rPr>
            <b/>
            <sz val="9"/>
            <rFont val="Tahoma"/>
            <family val="2"/>
          </rPr>
          <t>Document Check
Observation
System Check
Employee Interview
(Multiple means can be written)</t>
        </r>
        <r>
          <rPr>
            <sz val="9"/>
            <rFont val="Tahoma"/>
            <family val="2"/>
          </rPr>
          <t xml:space="preserve">
</t>
        </r>
      </text>
    </comment>
    <comment ref="H246" authorId="0" shapeId="0" xr:uid="{51516692-153E-4CE1-B947-1D37EB3C9D8F}">
      <text>
        <r>
          <rPr>
            <b/>
            <sz val="9"/>
            <rFont val="Tahoma"/>
            <family val="2"/>
          </rPr>
          <t>Document Check
Observation
System Check
Employee Interview
(Multiple means can be written)</t>
        </r>
        <r>
          <rPr>
            <sz val="9"/>
            <rFont val="Tahoma"/>
            <family val="2"/>
          </rPr>
          <t xml:space="preserve">
</t>
        </r>
      </text>
    </comment>
    <comment ref="H247" authorId="0" shapeId="0" xr:uid="{46EE7BE5-2142-427C-A138-9A32D1045A48}">
      <text>
        <r>
          <rPr>
            <b/>
            <sz val="9"/>
            <rFont val="Tahoma"/>
            <family val="2"/>
          </rPr>
          <t>Document Check
Observation
System Check
Employee Interview
(Multiple means can be written)</t>
        </r>
        <r>
          <rPr>
            <sz val="9"/>
            <rFont val="Tahoma"/>
            <family val="2"/>
          </rPr>
          <t xml:space="preserve">
</t>
        </r>
      </text>
    </comment>
    <comment ref="H248" authorId="0" shapeId="0" xr:uid="{C25B9B4D-D67F-495E-B094-1EC3892ABF5F}">
      <text>
        <r>
          <rPr>
            <b/>
            <sz val="9"/>
            <rFont val="Tahoma"/>
            <family val="2"/>
          </rPr>
          <t>Document Check
Observation
System Check
Employee Interview
(Multiple means can be written)</t>
        </r>
        <r>
          <rPr>
            <sz val="9"/>
            <rFont val="Tahoma"/>
            <family val="2"/>
          </rPr>
          <t xml:space="preserve">
</t>
        </r>
      </text>
    </comment>
    <comment ref="H249" authorId="0" shapeId="0" xr:uid="{76782188-655A-4514-B96C-F423035EC250}">
      <text>
        <r>
          <rPr>
            <b/>
            <sz val="9"/>
            <rFont val="Tahoma"/>
            <family val="2"/>
          </rPr>
          <t>Document Check
Observation
System Check
Employee Interview
(Multiple means can be written)</t>
        </r>
        <r>
          <rPr>
            <sz val="9"/>
            <rFont val="Tahoma"/>
            <family val="2"/>
          </rPr>
          <t xml:space="preserve">
</t>
        </r>
      </text>
    </comment>
    <comment ref="H250" authorId="0" shapeId="0" xr:uid="{485D0146-59AD-4993-AECA-62B81CD18962}">
      <text>
        <r>
          <rPr>
            <b/>
            <sz val="9"/>
            <rFont val="Tahoma"/>
            <family val="2"/>
          </rPr>
          <t>Document Check
Observation
System Check
Employee Interview
(Multiple means can be written)</t>
        </r>
        <r>
          <rPr>
            <sz val="9"/>
            <rFont val="Tahoma"/>
            <family val="2"/>
          </rPr>
          <t xml:space="preserve">
</t>
        </r>
      </text>
    </comment>
    <comment ref="H253" authorId="0" shapeId="0" xr:uid="{87A6E838-9021-4CBF-AF4D-80458E8C7F9B}">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0EFD683D-9614-48CF-8CBB-DE65F92F87F2}">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0CA7B579-6F95-4D72-B13A-BBFABDE19CD5}">
      <text>
        <r>
          <rPr>
            <b/>
            <sz val="9"/>
            <color indexed="81"/>
            <rFont val="Tahoma"/>
            <family val="2"/>
          </rPr>
          <t>Document Check
Observation
System Check
Employee Interview
(Multiple means can be written)</t>
        </r>
        <r>
          <rPr>
            <sz val="9"/>
            <color indexed="81"/>
            <rFont val="Tahoma"/>
            <family val="2"/>
          </rPr>
          <t xml:space="preserve">
</t>
        </r>
      </text>
    </comment>
    <comment ref="H258" authorId="0" shapeId="0" xr:uid="{95E76652-0035-4A25-92FC-257DE41F1693}">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81061AAB-A830-4151-95E0-B3E9BC938BCE}">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842D6A36-6EDF-4CD8-9C35-499F61258961}">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7D780EF1-1C0A-4038-B785-110945002B8F}">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9EA25927-477F-4E21-989D-64349AD73DA2}">
      <text>
        <r>
          <rPr>
            <b/>
            <sz val="9"/>
            <color indexed="81"/>
            <rFont val="Tahoma"/>
            <family val="2"/>
          </rPr>
          <t>Document Check
Observation
System Check
Employee Interview
(Multiple means can be written)</t>
        </r>
        <r>
          <rPr>
            <sz val="9"/>
            <color indexed="81"/>
            <rFont val="Tahoma"/>
            <family val="2"/>
          </rPr>
          <t xml:space="preserve">
</t>
        </r>
      </text>
    </comment>
    <comment ref="G264" authorId="0" shapeId="0" xr:uid="{8C470EE1-D083-421B-8C22-3D87369B2371}">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536953FF-91DF-41EB-8988-FE8C61F0A94D}">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6ADDAC97-B453-495F-9A93-612CFCF76756}">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19A5DAD3-2E82-4B61-8812-F6824C29F97B}">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2AC096E8-28E7-4CB6-A960-ABD404DBCD1F}">
      <text>
        <r>
          <rPr>
            <b/>
            <sz val="9"/>
            <color indexed="81"/>
            <rFont val="Tahoma"/>
            <family val="2"/>
          </rPr>
          <t>Document Check
Observation
System Check
Employee Interview
(Multiple means can be written)</t>
        </r>
        <r>
          <rPr>
            <sz val="9"/>
            <color indexed="81"/>
            <rFont val="Tahoma"/>
            <family val="2"/>
          </rPr>
          <t xml:space="preserve">
</t>
        </r>
      </text>
    </comment>
    <comment ref="H267" authorId="0" shapeId="0" xr:uid="{984D0184-2AF0-4F76-BABB-543705245B7A}">
      <text>
        <r>
          <rPr>
            <b/>
            <sz val="9"/>
            <color indexed="81"/>
            <rFont val="Tahoma"/>
            <family val="2"/>
          </rPr>
          <t>Document Check
Observation
System Check
Employee Interview
(Multiple means can be written)</t>
        </r>
        <r>
          <rPr>
            <sz val="9"/>
            <color indexed="81"/>
            <rFont val="Tahoma"/>
            <family val="2"/>
          </rPr>
          <t xml:space="preserve">
</t>
        </r>
      </text>
    </comment>
    <comment ref="G268" authorId="0" shapeId="0" xr:uid="{C60958AD-857F-42DC-8C1D-30AEB92D85E8}">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B23651AC-E5E7-4623-AD86-D941FD093C46}">
      <text>
        <r>
          <rPr>
            <b/>
            <sz val="9"/>
            <color indexed="81"/>
            <rFont val="Tahoma"/>
            <family val="2"/>
          </rPr>
          <t>Document Check
Observation
System Check
Employee Interview
(Multiple means can be written)</t>
        </r>
        <r>
          <rPr>
            <sz val="9"/>
            <color indexed="81"/>
            <rFont val="Tahoma"/>
            <family val="2"/>
          </rPr>
          <t xml:space="preserve">
</t>
        </r>
      </text>
    </comment>
    <comment ref="G269" authorId="0" shapeId="0" xr:uid="{301AFA29-7CE0-49C2-89C2-87234CA84A75}">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515D0F14-56E7-4A9E-A1C3-B5BFEEA3F2D7}">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DD0820D5-0966-42F6-BE89-013B4B660373}">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7A0A8CA3-BC98-4D03-8213-995E21430568}">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900C701C-3761-4C44-8BE7-01F3D3567240}">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75F59550-F5F0-456A-8BB7-2CEC32A06E7D}">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72EFE65E-135A-422D-9E48-D8E51B628B2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4239879F-612D-46D9-B3C1-E88516F93A0A}">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47CA3282-B577-449D-BF95-79EFFD871CA7}">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2C5E9303-112A-45BA-99E3-05D8B477BFBD}">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D56C86AE-CE83-48F0-ACF3-87D1938FDF98}">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5E4FD804-8594-4B92-9551-E5DFC046549F}">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A21EA95C-21D8-4F21-BA26-90A427C593F5}">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109A901C-3263-4E27-947A-5A427089020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DB91E3E9-BB9B-4A9E-B802-AF2F59144E9E}">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544C7374-D99D-4580-8362-3937F15169F9}">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C2EE891-995D-4E61-BBC9-D37D9C405FB4}">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CFDCA153-A4F6-4BF5-8D97-7F39F1C874DE}">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D1F2EC2F-8184-4255-89EB-BB41B4CEA3E2}">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CA6533F-12D2-4C51-B8A7-15B86010C349}">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5A05EA5E-E8DB-4438-B535-880AFE3397BA}">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47242FA2-053D-4851-B224-37B2C73EAEF1}">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BB7DE36D-7148-4138-B949-54BBF1CE66E0}">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3A4DF663-741A-487B-914D-E656652759D1}">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78B64A8B-C437-49F1-8317-9450C4DFA308}">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45561233-2461-4FFE-9F07-AF9C1D71BA5A}">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33B0B828-C751-475A-ABF1-2E75DBD5C7A2}">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9B790B32-A1C1-4F23-9B4C-67FD9C140BBE}">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8FF54CA6-C70C-4D57-9C7A-31B664034404}">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1946C08-5A12-4DFC-9CC0-04F71E1D9587}">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51138E67-1603-4683-BD32-A5E843D13D14}">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8153DD2-8CEC-4E92-B3B0-787E6721CF10}">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01E89E62-033C-44BD-A659-405947776906}">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09C37C8D-B1F1-4510-9D95-9C21F140009B}">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6724EECD-B6C2-4505-956A-9CB2FEEC0349}">
      <text>
        <r>
          <rPr>
            <b/>
            <sz val="9"/>
            <rFont val="Tahoma"/>
            <family val="2"/>
          </rPr>
          <t>Document Check
Observation
System Check
Employee Interview
(Multiple means can be written)</t>
        </r>
        <r>
          <rPr>
            <sz val="9"/>
            <rFont val="Tahoma"/>
            <family val="2"/>
          </rPr>
          <t xml:space="preserve">
</t>
        </r>
      </text>
    </comment>
    <comment ref="H217" authorId="0" shapeId="0" xr:uid="{0DE58E27-0454-4296-BD1C-B5E4C146A666}">
      <text>
        <r>
          <rPr>
            <b/>
            <sz val="9"/>
            <rFont val="Tahoma"/>
            <family val="2"/>
          </rPr>
          <t>Document Check
Observation
System Check
Employee Interview
(Multiple means can be written)</t>
        </r>
        <r>
          <rPr>
            <sz val="9"/>
            <rFont val="Tahoma"/>
            <family val="2"/>
          </rPr>
          <t xml:space="preserve">
</t>
        </r>
      </text>
    </comment>
    <comment ref="H218" authorId="0" shapeId="0" xr:uid="{357CB6F9-EDBF-47E4-B9E5-0CB34D223DF5}">
      <text>
        <r>
          <rPr>
            <b/>
            <sz val="9"/>
            <rFont val="Tahoma"/>
            <family val="2"/>
          </rPr>
          <t>Document Check
Observation
System Check
Employee Interview
(Multiple means can be written)</t>
        </r>
        <r>
          <rPr>
            <sz val="9"/>
            <rFont val="Tahoma"/>
            <family val="2"/>
          </rPr>
          <t xml:space="preserve">
</t>
        </r>
      </text>
    </comment>
    <comment ref="H219" authorId="0" shapeId="0" xr:uid="{E13A6A91-E0D4-4C8E-A023-1737F8DAE6B4}">
      <text>
        <r>
          <rPr>
            <b/>
            <sz val="9"/>
            <rFont val="Tahoma"/>
            <family val="2"/>
          </rPr>
          <t>Document Check
Observation
System Check
Employee Interview
(Multiple means can be written)</t>
        </r>
        <r>
          <rPr>
            <sz val="9"/>
            <rFont val="Tahoma"/>
            <family val="2"/>
          </rPr>
          <t xml:space="preserve">
</t>
        </r>
      </text>
    </comment>
    <comment ref="H220" authorId="0" shapeId="0" xr:uid="{DD659665-6814-487D-996F-4DD3B1E5F5AA}">
      <text>
        <r>
          <rPr>
            <b/>
            <sz val="9"/>
            <rFont val="Tahoma"/>
            <family val="2"/>
          </rPr>
          <t>Document Check
Observation
System Check
Employee Interview
(Multiple means can be written)</t>
        </r>
        <r>
          <rPr>
            <sz val="9"/>
            <rFont val="Tahoma"/>
            <family val="2"/>
          </rPr>
          <t xml:space="preserve">
</t>
        </r>
      </text>
    </comment>
    <comment ref="H221" authorId="0" shapeId="0" xr:uid="{03E7A45D-72C1-4DAD-B333-B8C5AF1B4B2D}">
      <text>
        <r>
          <rPr>
            <b/>
            <sz val="9"/>
            <rFont val="Tahoma"/>
            <family val="2"/>
          </rPr>
          <t>Document Check
Observation
System Check
Employee Interview
(Multiple means can be written)</t>
        </r>
        <r>
          <rPr>
            <sz val="9"/>
            <rFont val="Tahoma"/>
            <family val="2"/>
          </rPr>
          <t xml:space="preserve">
</t>
        </r>
      </text>
    </comment>
    <comment ref="H222" authorId="0" shapeId="0" xr:uid="{ED277B1C-4727-4DAF-8C97-2EFCE854A1A6}">
      <text>
        <r>
          <rPr>
            <b/>
            <sz val="9"/>
            <rFont val="Tahoma"/>
            <family val="2"/>
          </rPr>
          <t>Document Check
Observation
System Check
Employee Interview
(Multiple means can be written)</t>
        </r>
        <r>
          <rPr>
            <sz val="9"/>
            <rFont val="Tahoma"/>
            <family val="2"/>
          </rPr>
          <t xml:space="preserve">
</t>
        </r>
      </text>
    </comment>
    <comment ref="H223" authorId="0" shapeId="0" xr:uid="{97792C87-747B-4426-A668-A43E62C47F35}">
      <text>
        <r>
          <rPr>
            <b/>
            <sz val="9"/>
            <rFont val="Tahoma"/>
            <family val="2"/>
          </rPr>
          <t>Document Check
Observation
System Check
Employee Interview
(Multiple means can be written)</t>
        </r>
        <r>
          <rPr>
            <sz val="9"/>
            <rFont val="Tahoma"/>
            <family val="2"/>
          </rPr>
          <t xml:space="preserve">
</t>
        </r>
      </text>
    </comment>
    <comment ref="H224" authorId="0" shapeId="0" xr:uid="{A9CA88D6-4974-4966-A6F6-BC0AC1E8436E}">
      <text>
        <r>
          <rPr>
            <b/>
            <sz val="9"/>
            <rFont val="Tahoma"/>
            <family val="2"/>
          </rPr>
          <t>Document Check
Observation
System Check
Employee Interview
(Multiple means can be written)</t>
        </r>
        <r>
          <rPr>
            <sz val="9"/>
            <rFont val="Tahoma"/>
            <family val="2"/>
          </rPr>
          <t xml:space="preserve">
</t>
        </r>
      </text>
    </comment>
    <comment ref="H225" authorId="0" shapeId="0" xr:uid="{16F14FD3-805C-4611-91E8-40A514FC903D}">
      <text>
        <r>
          <rPr>
            <b/>
            <sz val="9"/>
            <rFont val="Tahoma"/>
            <family val="2"/>
          </rPr>
          <t>Document Check
Observation
System Check
Employee Interview
(Multiple means can be written)</t>
        </r>
        <r>
          <rPr>
            <sz val="9"/>
            <rFont val="Tahoma"/>
            <family val="2"/>
          </rPr>
          <t xml:space="preserve">
</t>
        </r>
      </text>
    </comment>
    <comment ref="H226" authorId="0" shapeId="0" xr:uid="{DAD5F99F-128D-4440-A598-EA17E55DCB98}">
      <text>
        <r>
          <rPr>
            <b/>
            <sz val="9"/>
            <rFont val="Tahoma"/>
            <family val="2"/>
          </rPr>
          <t>Document Check
Observation
System Check
Employee Interview
(Multiple means can be written)</t>
        </r>
        <r>
          <rPr>
            <sz val="9"/>
            <rFont val="Tahoma"/>
            <family val="2"/>
          </rPr>
          <t xml:space="preserve">
</t>
        </r>
      </text>
    </comment>
    <comment ref="H227" authorId="0" shapeId="0" xr:uid="{E7266D0E-7BC4-4F12-AF40-692CBDA464E0}">
      <text>
        <r>
          <rPr>
            <b/>
            <sz val="9"/>
            <rFont val="Tahoma"/>
            <family val="2"/>
          </rPr>
          <t>Document Check
Observation
System Check
Employee Interview
(Multiple means can be written)</t>
        </r>
        <r>
          <rPr>
            <sz val="9"/>
            <rFont val="Tahoma"/>
            <family val="2"/>
          </rPr>
          <t xml:space="preserve">
</t>
        </r>
      </text>
    </comment>
    <comment ref="H228" authorId="0" shapeId="0" xr:uid="{4FB53788-130C-4345-B56C-01A5C9509CBF}">
      <text>
        <r>
          <rPr>
            <b/>
            <sz val="9"/>
            <rFont val="Tahoma"/>
            <family val="2"/>
          </rPr>
          <t>Document Check
Observation
System Check
Employee Interview
(Multiple means can be written)</t>
        </r>
        <r>
          <rPr>
            <sz val="9"/>
            <rFont val="Tahoma"/>
            <family val="2"/>
          </rPr>
          <t xml:space="preserve">
</t>
        </r>
      </text>
    </comment>
    <comment ref="H229" authorId="0" shapeId="0" xr:uid="{4472DCC5-D214-4969-8ABC-4398E980E2AE}">
      <text>
        <r>
          <rPr>
            <b/>
            <sz val="9"/>
            <rFont val="Tahoma"/>
            <family val="2"/>
          </rPr>
          <t>Document Check
Observation
System Check
Employee Interview
(Multiple means can be written)</t>
        </r>
        <r>
          <rPr>
            <sz val="9"/>
            <rFont val="Tahoma"/>
            <family val="2"/>
          </rPr>
          <t xml:space="preserve">
</t>
        </r>
      </text>
    </comment>
    <comment ref="H230" authorId="0" shapeId="0" xr:uid="{2C02FE49-A501-4C88-BB50-2621069750BA}">
      <text>
        <r>
          <rPr>
            <b/>
            <sz val="9"/>
            <rFont val="Tahoma"/>
            <family val="2"/>
          </rPr>
          <t>Document Check
Observation
System Check
Employee Interview
(Multiple means can be written)</t>
        </r>
        <r>
          <rPr>
            <sz val="9"/>
            <rFont val="Tahoma"/>
            <family val="2"/>
          </rPr>
          <t xml:space="preserve">
</t>
        </r>
      </text>
    </comment>
    <comment ref="H231" authorId="0" shapeId="0" xr:uid="{03822C0D-DF63-4711-8471-5257D74C7F12}">
      <text>
        <r>
          <rPr>
            <b/>
            <sz val="9"/>
            <rFont val="Tahoma"/>
            <family val="2"/>
          </rPr>
          <t>Document Check
Observation
System Check
Employee Interview
(Multiple means can be written)</t>
        </r>
        <r>
          <rPr>
            <sz val="9"/>
            <rFont val="Tahoma"/>
            <family val="2"/>
          </rPr>
          <t xml:space="preserve">
</t>
        </r>
      </text>
    </comment>
    <comment ref="H232" authorId="0" shapeId="0" xr:uid="{85289364-6FC7-4DAC-8184-7B1ABFD6548D}">
      <text>
        <r>
          <rPr>
            <b/>
            <sz val="9"/>
            <rFont val="Tahoma"/>
            <family val="2"/>
          </rPr>
          <t>Document Check
Observation
System Check
Employee Interview
(Multiple means can be written)</t>
        </r>
        <r>
          <rPr>
            <sz val="9"/>
            <rFont val="Tahoma"/>
            <family val="2"/>
          </rPr>
          <t xml:space="preserve">
</t>
        </r>
      </text>
    </comment>
    <comment ref="H233" authorId="0" shapeId="0" xr:uid="{EFFF4F7B-633D-4F9D-9BF9-EA90590F7102}">
      <text>
        <r>
          <rPr>
            <b/>
            <sz val="9"/>
            <rFont val="Tahoma"/>
            <family val="2"/>
          </rPr>
          <t>Document Check
Observation
System Check
Employee Interview
(Multiple means can be written)</t>
        </r>
        <r>
          <rPr>
            <sz val="9"/>
            <rFont val="Tahoma"/>
            <family val="2"/>
          </rPr>
          <t xml:space="preserve">
</t>
        </r>
      </text>
    </comment>
    <comment ref="H234" authorId="0" shapeId="0" xr:uid="{E1A33470-3EDB-4E1E-8D62-C8447F26C675}">
      <text>
        <r>
          <rPr>
            <b/>
            <sz val="9"/>
            <rFont val="Tahoma"/>
            <family val="2"/>
          </rPr>
          <t>Document Check
Observation
System Check
Employee Interview
(Multiple means can be written)</t>
        </r>
        <r>
          <rPr>
            <sz val="9"/>
            <rFont val="Tahoma"/>
            <family val="2"/>
          </rPr>
          <t xml:space="preserve">
</t>
        </r>
      </text>
    </comment>
    <comment ref="H235" authorId="0" shapeId="0" xr:uid="{6710EDEF-197A-4536-9F09-ED84BC97E4D6}">
      <text>
        <r>
          <rPr>
            <b/>
            <sz val="9"/>
            <rFont val="Tahoma"/>
            <family val="2"/>
          </rPr>
          <t>Document Check
Observation
System Check
Employee Interview
(Multiple means can be written)</t>
        </r>
        <r>
          <rPr>
            <sz val="9"/>
            <rFont val="Tahoma"/>
            <family val="2"/>
          </rPr>
          <t xml:space="preserve">
</t>
        </r>
      </text>
    </comment>
    <comment ref="H236" authorId="0" shapeId="0" xr:uid="{D583C08D-1D19-461B-B760-0BC7A2EDBE7E}">
      <text>
        <r>
          <rPr>
            <b/>
            <sz val="9"/>
            <rFont val="Tahoma"/>
            <family val="2"/>
          </rPr>
          <t>Document Check
Observation
System Check
Employee Interview
(Multiple means can be written)</t>
        </r>
        <r>
          <rPr>
            <sz val="9"/>
            <rFont val="Tahoma"/>
            <family val="2"/>
          </rPr>
          <t xml:space="preserve">
</t>
        </r>
      </text>
    </comment>
    <comment ref="H237" authorId="0" shapeId="0" xr:uid="{93A38249-E748-44F9-B2B2-6097EF46639F}">
      <text>
        <r>
          <rPr>
            <b/>
            <sz val="9"/>
            <rFont val="Tahoma"/>
            <family val="2"/>
          </rPr>
          <t>Document Check
Observation
System Check
Employee Interview
(Multiple means can be written)</t>
        </r>
        <r>
          <rPr>
            <sz val="9"/>
            <rFont val="Tahoma"/>
            <family val="2"/>
          </rPr>
          <t xml:space="preserve">
</t>
        </r>
      </text>
    </comment>
    <comment ref="H238" authorId="0" shapeId="0" xr:uid="{8FA29BF1-F92F-4547-823A-B7C0AD9A6CDD}">
      <text>
        <r>
          <rPr>
            <b/>
            <sz val="9"/>
            <rFont val="Tahoma"/>
            <family val="2"/>
          </rPr>
          <t>Document Check
Observation
System Check
Employee Interview
(Multiple means can be written)</t>
        </r>
        <r>
          <rPr>
            <sz val="9"/>
            <rFont val="Tahoma"/>
            <family val="2"/>
          </rPr>
          <t xml:space="preserve">
</t>
        </r>
      </text>
    </comment>
    <comment ref="H239" authorId="0" shapeId="0" xr:uid="{8F26AE25-DBCC-445A-A141-0C4D2DDACE04}">
      <text>
        <r>
          <rPr>
            <b/>
            <sz val="9"/>
            <rFont val="Tahoma"/>
            <family val="2"/>
          </rPr>
          <t>Document Check
Observation
System Check
Employee Interview
(Multiple means can be written)</t>
        </r>
        <r>
          <rPr>
            <sz val="9"/>
            <rFont val="Tahoma"/>
            <family val="2"/>
          </rPr>
          <t xml:space="preserve">
</t>
        </r>
      </text>
    </comment>
    <comment ref="H240" authorId="0" shapeId="0" xr:uid="{453647C2-5B94-4441-B180-CE6122C17433}">
      <text>
        <r>
          <rPr>
            <b/>
            <sz val="9"/>
            <rFont val="Tahoma"/>
            <family val="2"/>
          </rPr>
          <t>Document Check
Observation
System Check
Employee Interview
(Multiple means can be written)</t>
        </r>
        <r>
          <rPr>
            <sz val="9"/>
            <rFont val="Tahoma"/>
            <family val="2"/>
          </rPr>
          <t xml:space="preserve">
</t>
        </r>
      </text>
    </comment>
    <comment ref="H241" authorId="0" shapeId="0" xr:uid="{40D6BF46-10FE-4573-822B-E85A43047D6A}">
      <text>
        <r>
          <rPr>
            <b/>
            <sz val="9"/>
            <rFont val="Tahoma"/>
            <family val="2"/>
          </rPr>
          <t>Document Check
Observation
System Check
Employee Interview
(Multiple means can be written)</t>
        </r>
        <r>
          <rPr>
            <sz val="9"/>
            <rFont val="Tahoma"/>
            <family val="2"/>
          </rPr>
          <t xml:space="preserve">
</t>
        </r>
      </text>
    </comment>
    <comment ref="H242" authorId="0" shapeId="0" xr:uid="{E84BB9D0-C23C-42C8-B801-36C613ED97D6}">
      <text>
        <r>
          <rPr>
            <b/>
            <sz val="9"/>
            <rFont val="Tahoma"/>
            <family val="2"/>
          </rPr>
          <t>Document Check
Observation
System Check
Employee Interview
(Multiple means can be written)</t>
        </r>
        <r>
          <rPr>
            <sz val="9"/>
            <rFont val="Tahoma"/>
            <family val="2"/>
          </rPr>
          <t xml:space="preserve">
</t>
        </r>
      </text>
    </comment>
    <comment ref="H243" authorId="0" shapeId="0" xr:uid="{9F66D000-49F1-477E-9C59-88983D69C675}">
      <text>
        <r>
          <rPr>
            <b/>
            <sz val="9"/>
            <rFont val="Tahoma"/>
            <family val="2"/>
          </rPr>
          <t>Document Check
Observation
System Check
Employee Interview
(Multiple means can be written)</t>
        </r>
        <r>
          <rPr>
            <sz val="9"/>
            <rFont val="Tahoma"/>
            <family val="2"/>
          </rPr>
          <t xml:space="preserve">
</t>
        </r>
      </text>
    </comment>
    <comment ref="H244" authorId="0" shapeId="0" xr:uid="{8504A1B6-767D-4FD1-B0C1-CAC62B5E0467}">
      <text>
        <r>
          <rPr>
            <b/>
            <sz val="9"/>
            <rFont val="Tahoma"/>
            <family val="2"/>
          </rPr>
          <t>Document Check
Observation
System Check
Employee Interview
(Multiple means can be written)</t>
        </r>
        <r>
          <rPr>
            <sz val="9"/>
            <rFont val="Tahoma"/>
            <family val="2"/>
          </rPr>
          <t xml:space="preserve">
</t>
        </r>
      </text>
    </comment>
    <comment ref="H245" authorId="0" shapeId="0" xr:uid="{D8C47446-E267-4C8B-BDB4-8C82E51619A1}">
      <text>
        <r>
          <rPr>
            <b/>
            <sz val="9"/>
            <rFont val="Tahoma"/>
            <family val="2"/>
          </rPr>
          <t>Document Check
Observation
System Check
Employee Interview
(Multiple means can be written)</t>
        </r>
        <r>
          <rPr>
            <sz val="9"/>
            <rFont val="Tahoma"/>
            <family val="2"/>
          </rPr>
          <t xml:space="preserve">
</t>
        </r>
      </text>
    </comment>
    <comment ref="H246" authorId="0" shapeId="0" xr:uid="{6D1B2EAB-49A6-4C97-ABC0-3AF892B2077D}">
      <text>
        <r>
          <rPr>
            <b/>
            <sz val="9"/>
            <rFont val="Tahoma"/>
            <family val="2"/>
          </rPr>
          <t>Document Check
Observation
System Check
Employee Interview
(Multiple means can be written)</t>
        </r>
        <r>
          <rPr>
            <sz val="9"/>
            <rFont val="Tahoma"/>
            <family val="2"/>
          </rPr>
          <t xml:space="preserve">
</t>
        </r>
      </text>
    </comment>
    <comment ref="H247" authorId="0" shapeId="0" xr:uid="{488E10B9-7E05-4E02-9C39-796FE4A424AE}">
      <text>
        <r>
          <rPr>
            <b/>
            <sz val="9"/>
            <rFont val="Tahoma"/>
            <family val="2"/>
          </rPr>
          <t>Document Check
Observation
System Check
Employee Interview
(Multiple means can be written)</t>
        </r>
        <r>
          <rPr>
            <sz val="9"/>
            <rFont val="Tahoma"/>
            <family val="2"/>
          </rPr>
          <t xml:space="preserve">
</t>
        </r>
      </text>
    </comment>
    <comment ref="H248" authorId="0" shapeId="0" xr:uid="{7F9EE97F-8BE6-4B25-9B86-AA131A1379DB}">
      <text>
        <r>
          <rPr>
            <b/>
            <sz val="9"/>
            <rFont val="Tahoma"/>
            <family val="2"/>
          </rPr>
          <t>Document Check
Observation
System Check
Employee Interview
(Multiple means can be written)</t>
        </r>
        <r>
          <rPr>
            <sz val="9"/>
            <rFont val="Tahoma"/>
            <family val="2"/>
          </rPr>
          <t xml:space="preserve">
</t>
        </r>
      </text>
    </comment>
    <comment ref="H249" authorId="0" shapeId="0" xr:uid="{2136363C-C113-4163-84A0-864D3E4AEDAC}">
      <text>
        <r>
          <rPr>
            <b/>
            <sz val="9"/>
            <rFont val="Tahoma"/>
            <family val="2"/>
          </rPr>
          <t>Document Check
Observation
System Check
Employee Interview
(Multiple means can be written)</t>
        </r>
        <r>
          <rPr>
            <sz val="9"/>
            <rFont val="Tahoma"/>
            <family val="2"/>
          </rPr>
          <t xml:space="preserve">
</t>
        </r>
      </text>
    </comment>
    <comment ref="H250" authorId="0" shapeId="0" xr:uid="{8FF70A86-B333-4B86-986D-135C513DE846}">
      <text>
        <r>
          <rPr>
            <b/>
            <sz val="9"/>
            <rFont val="Tahoma"/>
            <family val="2"/>
          </rPr>
          <t>Document Check
Observation
System Check
Employee Interview
(Multiple means can be written)</t>
        </r>
        <r>
          <rPr>
            <sz val="9"/>
            <rFont val="Tahoma"/>
            <family val="2"/>
          </rPr>
          <t xml:space="preserve">
</t>
        </r>
      </text>
    </comment>
    <comment ref="H251" authorId="0" shapeId="0" xr:uid="{DF0E4E5F-B2D1-421E-A313-559B464800B4}">
      <text>
        <r>
          <rPr>
            <b/>
            <sz val="9"/>
            <rFont val="Tahoma"/>
            <family val="2"/>
          </rPr>
          <t>Document Check
Observation
System Check
Employee Interview
(Multiple means can be written)</t>
        </r>
        <r>
          <rPr>
            <sz val="9"/>
            <rFont val="Tahoma"/>
            <family val="2"/>
          </rPr>
          <t xml:space="preserve">
</t>
        </r>
      </text>
    </comment>
    <comment ref="H252" authorId="0" shapeId="0" xr:uid="{CEB32C83-66EA-40E1-881E-10B57627F03F}">
      <text>
        <r>
          <rPr>
            <b/>
            <sz val="9"/>
            <rFont val="Tahoma"/>
            <family val="2"/>
          </rPr>
          <t>Document Check
Observation
System Check
Employee Interview
(Multiple means can be written)</t>
        </r>
        <r>
          <rPr>
            <sz val="9"/>
            <rFont val="Tahoma"/>
            <family val="2"/>
          </rPr>
          <t xml:space="preserve">
</t>
        </r>
      </text>
    </comment>
    <comment ref="H253" authorId="0" shapeId="0" xr:uid="{FB8F5340-DDEF-43B8-8FCC-26062F2E22D0}">
      <text>
        <r>
          <rPr>
            <b/>
            <sz val="9"/>
            <rFont val="Tahoma"/>
            <family val="2"/>
          </rPr>
          <t>Document Check
Observation
System Check
Employee Interview
(Multiple means can be written)</t>
        </r>
        <r>
          <rPr>
            <sz val="9"/>
            <rFont val="Tahoma"/>
            <family val="2"/>
          </rPr>
          <t xml:space="preserve">
</t>
        </r>
      </text>
    </comment>
    <comment ref="H254" authorId="0" shapeId="0" xr:uid="{B5B94D54-15B7-4742-A93C-D456A7EDB98C}">
      <text>
        <r>
          <rPr>
            <b/>
            <sz val="9"/>
            <rFont val="Tahoma"/>
            <family val="2"/>
          </rPr>
          <t>Document Check
Observation
System Check
Employee Interview
(Multiple means can be written)</t>
        </r>
        <r>
          <rPr>
            <sz val="9"/>
            <rFont val="Tahoma"/>
            <family val="2"/>
          </rPr>
          <t xml:space="preserve">
</t>
        </r>
      </text>
    </comment>
    <comment ref="H255" authorId="0" shapeId="0" xr:uid="{1EF75E2D-C8F3-4263-BEE8-D4C978BD3F57}">
      <text>
        <r>
          <rPr>
            <b/>
            <sz val="9"/>
            <rFont val="Tahoma"/>
            <family val="2"/>
          </rPr>
          <t>Document Check
Observation
System Check
Employee Interview
(Multiple means can be written)</t>
        </r>
        <r>
          <rPr>
            <sz val="9"/>
            <rFont val="Tahoma"/>
            <family val="2"/>
          </rPr>
          <t xml:space="preserve">
</t>
        </r>
      </text>
    </comment>
    <comment ref="H256" authorId="0" shapeId="0" xr:uid="{2EE9472E-505C-4EED-A0A7-6A0FE962CFE0}">
      <text>
        <r>
          <rPr>
            <b/>
            <sz val="9"/>
            <rFont val="Tahoma"/>
            <family val="2"/>
          </rPr>
          <t>Document Check
Observation
System Check
Employee Interview
(Multiple means can be written)</t>
        </r>
        <r>
          <rPr>
            <sz val="9"/>
            <rFont val="Tahoma"/>
            <family val="2"/>
          </rPr>
          <t xml:space="preserve">
</t>
        </r>
      </text>
    </comment>
    <comment ref="H257" authorId="0" shapeId="0" xr:uid="{7BBC518E-4B2D-4955-9B0E-715E863A6D18}">
      <text>
        <r>
          <rPr>
            <b/>
            <sz val="9"/>
            <rFont val="Tahoma"/>
            <family val="2"/>
          </rPr>
          <t>Document Check
Observation
System Check
Employee Interview
(Multiple means can be written)</t>
        </r>
        <r>
          <rPr>
            <sz val="9"/>
            <rFont val="Tahoma"/>
            <family val="2"/>
          </rPr>
          <t xml:space="preserve">
</t>
        </r>
      </text>
    </comment>
    <comment ref="H258" authorId="0" shapeId="0" xr:uid="{B38740E9-D623-4597-BA81-DB65D457E5B5}">
      <text>
        <r>
          <rPr>
            <b/>
            <sz val="9"/>
            <rFont val="Tahoma"/>
            <family val="2"/>
          </rPr>
          <t>Document Check
Observation
System Check
Employee Interview
(Multiple means can be written)</t>
        </r>
        <r>
          <rPr>
            <sz val="9"/>
            <rFont val="Tahoma"/>
            <family val="2"/>
          </rPr>
          <t xml:space="preserve">
</t>
        </r>
      </text>
    </comment>
    <comment ref="H259" authorId="0" shapeId="0" xr:uid="{509DA26F-83CA-4705-875F-C3434F236771}">
      <text>
        <r>
          <rPr>
            <b/>
            <sz val="9"/>
            <rFont val="Tahoma"/>
            <family val="2"/>
          </rPr>
          <t>Document Check
Observation
System Check
Employee Interview
(Multiple means can be written)</t>
        </r>
        <r>
          <rPr>
            <sz val="9"/>
            <rFont val="Tahoma"/>
            <family val="2"/>
          </rPr>
          <t xml:space="preserve">
</t>
        </r>
      </text>
    </comment>
    <comment ref="H260" authorId="0" shapeId="0" xr:uid="{3A938657-1796-4ECC-B26A-6F893CAAFFBC}">
      <text>
        <r>
          <rPr>
            <b/>
            <sz val="9"/>
            <rFont val="Tahoma"/>
            <family val="2"/>
          </rPr>
          <t>Document Check
Observation
System Check
Employee Interview
(Multiple means can be written)</t>
        </r>
        <r>
          <rPr>
            <sz val="9"/>
            <rFont val="Tahoma"/>
            <family val="2"/>
          </rPr>
          <t xml:space="preserve">
</t>
        </r>
      </text>
    </comment>
    <comment ref="H261" authorId="0" shapeId="0" xr:uid="{756F2885-36D8-45F0-82A7-EDA2FE0D275F}">
      <text>
        <r>
          <rPr>
            <b/>
            <sz val="9"/>
            <rFont val="Tahoma"/>
            <family val="2"/>
          </rPr>
          <t>Document Check
Observation
System Check
Employee Interview
(Multiple means can be written)</t>
        </r>
        <r>
          <rPr>
            <sz val="9"/>
            <rFont val="Tahoma"/>
            <family val="2"/>
          </rPr>
          <t xml:space="preserve">
</t>
        </r>
      </text>
    </comment>
    <comment ref="H262" authorId="0" shapeId="0" xr:uid="{D496463E-FDCF-4727-989D-C9861BE3A69D}">
      <text>
        <r>
          <rPr>
            <b/>
            <sz val="9"/>
            <rFont val="Tahoma"/>
            <family val="2"/>
          </rPr>
          <t>Document Check
Observation
System Check
Employee Interview
(Multiple means can be written)</t>
        </r>
        <r>
          <rPr>
            <sz val="9"/>
            <rFont val="Tahoma"/>
            <family val="2"/>
          </rPr>
          <t xml:space="preserve">
</t>
        </r>
      </text>
    </comment>
    <comment ref="H263" authorId="0" shapeId="0" xr:uid="{B99B5EF9-3D80-42C6-BC91-EE8F89268DAD}">
      <text>
        <r>
          <rPr>
            <b/>
            <sz val="9"/>
            <rFont val="Tahoma"/>
            <family val="2"/>
          </rPr>
          <t>Document Check
Observation
System Check
Employee Interview
(Multiple means can be written)</t>
        </r>
        <r>
          <rPr>
            <sz val="9"/>
            <rFont val="Tahoma"/>
            <family val="2"/>
          </rPr>
          <t xml:space="preserve">
</t>
        </r>
      </text>
    </comment>
    <comment ref="H264" authorId="0" shapeId="0" xr:uid="{7FE514DB-3789-40FC-8100-FF68B130F376}">
      <text>
        <r>
          <rPr>
            <b/>
            <sz val="9"/>
            <rFont val="Tahoma"/>
            <family val="2"/>
          </rPr>
          <t>Document Check
Observation
System Check
Employee Interview
(Multiple means can be written)</t>
        </r>
        <r>
          <rPr>
            <sz val="9"/>
            <rFont val="Tahoma"/>
            <family val="2"/>
          </rPr>
          <t xml:space="preserve">
</t>
        </r>
      </text>
    </comment>
    <comment ref="H265" authorId="0" shapeId="0" xr:uid="{9EF8D712-6ECD-41CD-9F99-24F4B4C0035C}">
      <text>
        <r>
          <rPr>
            <b/>
            <sz val="9"/>
            <rFont val="Tahoma"/>
            <family val="2"/>
          </rPr>
          <t>Document Check
Observation
System Check
Employee Interview
(Multiple means can be written)</t>
        </r>
        <r>
          <rPr>
            <sz val="9"/>
            <rFont val="Tahoma"/>
            <family val="2"/>
          </rPr>
          <t xml:space="preserve">
</t>
        </r>
      </text>
    </comment>
    <comment ref="H266" authorId="0" shapeId="0" xr:uid="{E0C3E249-2FA4-4E91-B5AF-805B3B20DE2B}">
      <text>
        <r>
          <rPr>
            <b/>
            <sz val="9"/>
            <rFont val="Tahoma"/>
            <family val="2"/>
          </rPr>
          <t>Document Check
Observation
System Check
Employee Interview
(Multiple means can be written)</t>
        </r>
        <r>
          <rPr>
            <sz val="9"/>
            <rFont val="Tahoma"/>
            <family val="2"/>
          </rPr>
          <t xml:space="preserve">
</t>
        </r>
      </text>
    </comment>
    <comment ref="H267" authorId="0" shapeId="0" xr:uid="{2975AD61-F315-4148-92D8-AE13D10FD0DF}">
      <text>
        <r>
          <rPr>
            <b/>
            <sz val="9"/>
            <rFont val="Tahoma"/>
            <family val="2"/>
          </rPr>
          <t>Document Check
Observation
System Check
Employee Interview
(Multiple means can be written)</t>
        </r>
        <r>
          <rPr>
            <sz val="9"/>
            <rFont val="Tahoma"/>
            <family val="2"/>
          </rPr>
          <t xml:space="preserve">
</t>
        </r>
      </text>
    </comment>
    <comment ref="H268" authorId="0" shapeId="0" xr:uid="{379A6991-2B39-4E4E-9DB8-A8C8C626017B}">
      <text>
        <r>
          <rPr>
            <b/>
            <sz val="9"/>
            <rFont val="Tahoma"/>
            <family val="2"/>
          </rPr>
          <t>Document Check
Observation
System Check
Employee Interview
(Multiple means can be written)</t>
        </r>
        <r>
          <rPr>
            <sz val="9"/>
            <rFont val="Tahoma"/>
            <family val="2"/>
          </rPr>
          <t xml:space="preserve">
</t>
        </r>
      </text>
    </comment>
    <comment ref="H269" authorId="0" shapeId="0" xr:uid="{B9E945A1-1CB8-43EC-9D9C-5973FC09F45B}">
      <text>
        <r>
          <rPr>
            <b/>
            <sz val="9"/>
            <rFont val="Tahoma"/>
            <family val="2"/>
          </rPr>
          <t>Document Check
Observation
System Check
Employee Interview
(Multiple means can be written)</t>
        </r>
        <r>
          <rPr>
            <sz val="9"/>
            <rFont val="Tahoma"/>
            <family val="2"/>
          </rPr>
          <t xml:space="preserve">
</t>
        </r>
      </text>
    </comment>
    <comment ref="H270" authorId="0" shapeId="0" xr:uid="{998199B7-617D-4840-BB13-7A9C8770677E}">
      <text>
        <r>
          <rPr>
            <b/>
            <sz val="9"/>
            <rFont val="Tahoma"/>
            <family val="2"/>
          </rPr>
          <t>Document Check
Observation
System Check
Employee Interview
(Multiple means can be written)</t>
        </r>
        <r>
          <rPr>
            <sz val="9"/>
            <rFont val="Tahoma"/>
            <family val="2"/>
          </rPr>
          <t xml:space="preserve">
</t>
        </r>
      </text>
    </comment>
    <comment ref="H271" authorId="0" shapeId="0" xr:uid="{4FC825CB-78C0-452A-8D54-D98B1D2D1E75}">
      <text>
        <r>
          <rPr>
            <b/>
            <sz val="9"/>
            <rFont val="Tahoma"/>
            <family val="2"/>
          </rPr>
          <t>Document Check
Observation
System Check
Employee Interview
(Multiple means can be written)</t>
        </r>
        <r>
          <rPr>
            <sz val="9"/>
            <rFont val="Tahoma"/>
            <family val="2"/>
          </rPr>
          <t xml:space="preserve">
</t>
        </r>
      </text>
    </comment>
    <comment ref="H272" authorId="0" shapeId="0" xr:uid="{5D98D71B-2A6E-4865-A920-6FBD3ED3D499}">
      <text>
        <r>
          <rPr>
            <b/>
            <sz val="9"/>
            <rFont val="Tahoma"/>
            <family val="2"/>
          </rPr>
          <t>Document Check
Observation
System Check
Employee Interview
(Multiple means can be written)</t>
        </r>
        <r>
          <rPr>
            <sz val="9"/>
            <rFont val="Tahoma"/>
            <family val="2"/>
          </rPr>
          <t xml:space="preserve">
</t>
        </r>
      </text>
    </comment>
    <comment ref="H273" authorId="0" shapeId="0" xr:uid="{26CCD0F7-6AD0-409D-8B2D-B2ED42583F84}">
      <text>
        <r>
          <rPr>
            <b/>
            <sz val="9"/>
            <rFont val="Tahoma"/>
            <family val="2"/>
          </rPr>
          <t>Document Check
Observation
System Check
Employee Interview
(Multiple means can be written)</t>
        </r>
        <r>
          <rPr>
            <sz val="9"/>
            <rFont val="Tahoma"/>
            <family val="2"/>
          </rPr>
          <t xml:space="preserve">
</t>
        </r>
      </text>
    </comment>
    <comment ref="H274" authorId="0" shapeId="0" xr:uid="{2D343362-03C7-4AC5-BB88-130C2540F3E2}">
      <text>
        <r>
          <rPr>
            <b/>
            <sz val="9"/>
            <rFont val="Tahoma"/>
            <family val="2"/>
          </rPr>
          <t>Document Check
Observation
System Check
Employee Interview
(Multiple means can be written)</t>
        </r>
        <r>
          <rPr>
            <sz val="9"/>
            <rFont val="Tahoma"/>
            <family val="2"/>
          </rPr>
          <t xml:space="preserve">
</t>
        </r>
      </text>
    </comment>
    <comment ref="H275" authorId="0" shapeId="0" xr:uid="{5CFD7708-544C-471D-B0DE-315AC6E550B8}">
      <text>
        <r>
          <rPr>
            <b/>
            <sz val="9"/>
            <rFont val="Tahoma"/>
            <family val="2"/>
          </rPr>
          <t>Document Check
Observation
System Check
Employee Interview
(Multiple means can be written)</t>
        </r>
        <r>
          <rPr>
            <sz val="9"/>
            <rFont val="Tahoma"/>
            <family val="2"/>
          </rPr>
          <t xml:space="preserve">
</t>
        </r>
      </text>
    </comment>
    <comment ref="H276" authorId="0" shapeId="0" xr:uid="{7DE0D384-1FFF-4B9B-A4F6-2FC153848E38}">
      <text>
        <r>
          <rPr>
            <b/>
            <sz val="9"/>
            <rFont val="Tahoma"/>
            <family val="2"/>
          </rPr>
          <t>Document Check
Observation
System Check
Employee Interview
(Multiple means can be written)</t>
        </r>
        <r>
          <rPr>
            <sz val="9"/>
            <rFont val="Tahoma"/>
            <family val="2"/>
          </rPr>
          <t xml:space="preserve">
</t>
        </r>
      </text>
    </comment>
    <comment ref="H277" authorId="0" shapeId="0" xr:uid="{98E3EA57-E095-465B-9561-3F58B2DABA18}">
      <text>
        <r>
          <rPr>
            <b/>
            <sz val="9"/>
            <rFont val="Tahoma"/>
            <family val="2"/>
          </rPr>
          <t>Document Check
Observation
System Check
Employee Interview
(Multiple means can be written)</t>
        </r>
        <r>
          <rPr>
            <sz val="9"/>
            <rFont val="Tahoma"/>
            <family val="2"/>
          </rPr>
          <t xml:space="preserve">
</t>
        </r>
      </text>
    </comment>
    <comment ref="H278" authorId="0" shapeId="0" xr:uid="{1779DF85-A204-41E1-8E0F-E397D164767D}">
      <text>
        <r>
          <rPr>
            <b/>
            <sz val="9"/>
            <rFont val="Tahoma"/>
            <family val="2"/>
          </rPr>
          <t>Document Check
Observation
System Check
Employee Interview
(Multiple means can be written)</t>
        </r>
        <r>
          <rPr>
            <sz val="9"/>
            <rFont val="Tahoma"/>
            <family val="2"/>
          </rPr>
          <t xml:space="preserve">
</t>
        </r>
      </text>
    </comment>
    <comment ref="H279" authorId="0" shapeId="0" xr:uid="{5546C6CB-F1D9-4DAA-ABBE-4B52B0BE2822}">
      <text>
        <r>
          <rPr>
            <b/>
            <sz val="9"/>
            <rFont val="Tahoma"/>
            <family val="2"/>
          </rPr>
          <t>Document Check
Observation
System Check
Employee Interview
(Multiple means can be written)</t>
        </r>
        <r>
          <rPr>
            <sz val="9"/>
            <rFont val="Tahoma"/>
            <family val="2"/>
          </rPr>
          <t xml:space="preserve">
</t>
        </r>
      </text>
    </comment>
    <comment ref="H280" authorId="0" shapeId="0" xr:uid="{46A6EA51-E6DD-4C80-89B5-EDF37F9A0F49}">
      <text>
        <r>
          <rPr>
            <b/>
            <sz val="9"/>
            <rFont val="Tahoma"/>
            <family val="2"/>
          </rPr>
          <t>Document Check
Observation
System Check
Employee Interview
(Multiple means can be written)</t>
        </r>
        <r>
          <rPr>
            <sz val="9"/>
            <rFont val="Tahoma"/>
            <family val="2"/>
          </rPr>
          <t xml:space="preserve">
</t>
        </r>
      </text>
    </comment>
    <comment ref="H281" authorId="0" shapeId="0" xr:uid="{C4FB145A-46A9-4CB5-8E7F-2635D3E1AF5B}">
      <text>
        <r>
          <rPr>
            <b/>
            <sz val="9"/>
            <rFont val="Tahoma"/>
            <family val="2"/>
          </rPr>
          <t>Document Check
Observation
System Check
Employee Interview
(Multiple means can be written)</t>
        </r>
        <r>
          <rPr>
            <sz val="9"/>
            <rFont val="Tahoma"/>
            <family val="2"/>
          </rPr>
          <t xml:space="preserve">
</t>
        </r>
      </text>
    </comment>
    <comment ref="H282" authorId="0" shapeId="0" xr:uid="{B74A650C-99AC-438F-AC2A-3CCBC9D315DE}">
      <text>
        <r>
          <rPr>
            <b/>
            <sz val="9"/>
            <rFont val="Tahoma"/>
            <family val="2"/>
          </rPr>
          <t>Document Check
Observation
System Check
Employee Interview
(Multiple means can be written)</t>
        </r>
        <r>
          <rPr>
            <sz val="9"/>
            <rFont val="Tahoma"/>
            <family val="2"/>
          </rPr>
          <t xml:space="preserve">
</t>
        </r>
      </text>
    </comment>
    <comment ref="H283" authorId="0" shapeId="0" xr:uid="{22DDB827-19DC-496C-A7E0-495DF8E90C8B}">
      <text>
        <r>
          <rPr>
            <b/>
            <sz val="9"/>
            <rFont val="Tahoma"/>
            <family val="2"/>
          </rPr>
          <t>Document Check
Observation
System Check
Employee Interview
(Multiple means can be written)</t>
        </r>
        <r>
          <rPr>
            <sz val="9"/>
            <rFont val="Tahoma"/>
            <family val="2"/>
          </rPr>
          <t xml:space="preserve">
</t>
        </r>
      </text>
    </comment>
    <comment ref="H286" authorId="0" shapeId="0" xr:uid="{4E9D2781-A241-4B39-9762-463191C835A2}">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B2397591-6891-4E5A-8B13-3790937075CA}">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B0E189E9-E7F7-4974-8111-6656E5564A79}">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8115D4C3-3CF7-42A5-981A-96759B5FA2A6}">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8900049E-D252-4ABE-95BD-6C3C5EF3F193}">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D849C300-92CC-428B-ACA7-6BE5A7AF1718}">
      <text>
        <r>
          <rPr>
            <b/>
            <sz val="9"/>
            <color indexed="81"/>
            <rFont val="Tahoma"/>
            <family val="2"/>
          </rPr>
          <t>Document Check
Observation
System Check
Employee Interview
(Multiple means can be written)</t>
        </r>
        <r>
          <rPr>
            <sz val="9"/>
            <color indexed="81"/>
            <rFont val="Tahoma"/>
            <family val="2"/>
          </rPr>
          <t xml:space="preserve">
</t>
        </r>
      </text>
    </comment>
    <comment ref="H294" authorId="0" shapeId="0" xr:uid="{5B1E2B3C-CCB1-4747-AF8C-84275802E82C}">
      <text>
        <r>
          <rPr>
            <b/>
            <sz val="9"/>
            <color indexed="81"/>
            <rFont val="Tahoma"/>
            <family val="2"/>
          </rPr>
          <t>Document Check
Observation
System Check
Employee Interview
(Multiple means can be written)</t>
        </r>
        <r>
          <rPr>
            <sz val="9"/>
            <color indexed="81"/>
            <rFont val="Tahoma"/>
            <family val="2"/>
          </rPr>
          <t xml:space="preserve">
</t>
        </r>
      </text>
    </comment>
    <comment ref="H296" authorId="0" shapeId="0" xr:uid="{BF70CC27-2531-43EE-8183-094FE2AEC82B}">
      <text>
        <r>
          <rPr>
            <b/>
            <sz val="9"/>
            <color indexed="81"/>
            <rFont val="Tahoma"/>
            <family val="2"/>
          </rPr>
          <t>Document Check
Observation
System Check
Employee Interview
(Multiple means can be written)</t>
        </r>
        <r>
          <rPr>
            <sz val="9"/>
            <color indexed="81"/>
            <rFont val="Tahoma"/>
            <family val="2"/>
          </rPr>
          <t xml:space="preserve">
</t>
        </r>
      </text>
    </comment>
    <comment ref="G297" authorId="0" shapeId="0" xr:uid="{4FE4E626-F6E1-434C-B9F9-CF59CF23A11F}">
      <text>
        <r>
          <rPr>
            <b/>
            <sz val="9"/>
            <color indexed="81"/>
            <rFont val="Tahoma"/>
            <family val="2"/>
          </rPr>
          <t>Document Check
Observation
System Check
Employee Interview
(Multiple means can be written)</t>
        </r>
        <r>
          <rPr>
            <sz val="9"/>
            <color indexed="81"/>
            <rFont val="Tahoma"/>
            <family val="2"/>
          </rPr>
          <t xml:space="preserve">
</t>
        </r>
      </text>
    </comment>
    <comment ref="H297" authorId="0" shapeId="0" xr:uid="{74D58B34-7D03-40D8-9B21-4E3220EC5E18}">
      <text>
        <r>
          <rPr>
            <b/>
            <sz val="9"/>
            <color indexed="81"/>
            <rFont val="Tahoma"/>
            <family val="2"/>
          </rPr>
          <t>Document Check
Observation
System Check
Employee Interview
(Multiple means can be written)</t>
        </r>
        <r>
          <rPr>
            <sz val="9"/>
            <color indexed="81"/>
            <rFont val="Tahoma"/>
            <family val="2"/>
          </rPr>
          <t xml:space="preserve">
</t>
        </r>
      </text>
    </comment>
    <comment ref="G298" authorId="0" shapeId="0" xr:uid="{AD9E3AEE-2B84-4526-92BD-5AC33F2D6F73}">
      <text>
        <r>
          <rPr>
            <b/>
            <sz val="9"/>
            <color indexed="81"/>
            <rFont val="Tahoma"/>
            <family val="2"/>
          </rPr>
          <t>Document Check
Observation
System Check
Employee Interview
(Multiple means can be written)</t>
        </r>
        <r>
          <rPr>
            <sz val="9"/>
            <color indexed="81"/>
            <rFont val="Tahoma"/>
            <family val="2"/>
          </rPr>
          <t xml:space="preserve">
</t>
        </r>
      </text>
    </comment>
    <comment ref="H298" authorId="0" shapeId="0" xr:uid="{3306AC13-12A2-40D2-AAA2-B79494D6691F}">
      <text>
        <r>
          <rPr>
            <b/>
            <sz val="9"/>
            <color indexed="81"/>
            <rFont val="Tahoma"/>
            <family val="2"/>
          </rPr>
          <t>Document Check
Observation
System Check
Employee Interview
(Multiple means can be written)</t>
        </r>
        <r>
          <rPr>
            <sz val="9"/>
            <color indexed="81"/>
            <rFont val="Tahoma"/>
            <family val="2"/>
          </rPr>
          <t xml:space="preserve">
</t>
        </r>
      </text>
    </comment>
    <comment ref="H299" authorId="0" shapeId="0" xr:uid="{DB6114D4-36F1-4D32-8FF1-6162AC663C8F}">
      <text>
        <r>
          <rPr>
            <b/>
            <sz val="9"/>
            <color indexed="81"/>
            <rFont val="Tahoma"/>
            <family val="2"/>
          </rPr>
          <t>Document Check
Observation
System Check
Employee Interview
(Multiple means can be written)</t>
        </r>
        <r>
          <rPr>
            <sz val="9"/>
            <color indexed="81"/>
            <rFont val="Tahoma"/>
            <family val="2"/>
          </rPr>
          <t xml:space="preserve">
</t>
        </r>
      </text>
    </comment>
    <comment ref="H300" authorId="0" shapeId="0" xr:uid="{F5B0B884-A123-47F2-9044-E8D49EB01F52}">
      <text>
        <r>
          <rPr>
            <b/>
            <sz val="9"/>
            <color indexed="81"/>
            <rFont val="Tahoma"/>
            <family val="2"/>
          </rPr>
          <t>Document Check
Observation
System Check
Employee Interview
(Multiple means can be written)</t>
        </r>
        <r>
          <rPr>
            <sz val="9"/>
            <color indexed="81"/>
            <rFont val="Tahoma"/>
            <family val="2"/>
          </rPr>
          <t xml:space="preserve">
</t>
        </r>
      </text>
    </comment>
    <comment ref="G301" authorId="0" shapeId="0" xr:uid="{79DF0391-688B-4756-AE87-88E95E15FBD0}">
      <text>
        <r>
          <rPr>
            <b/>
            <sz val="9"/>
            <color indexed="81"/>
            <rFont val="Tahoma"/>
            <family val="2"/>
          </rPr>
          <t>Document Check
Observation
System Check
Employee Interview
(Multiple means can be written)</t>
        </r>
        <r>
          <rPr>
            <sz val="9"/>
            <color indexed="81"/>
            <rFont val="Tahoma"/>
            <family val="2"/>
          </rPr>
          <t xml:space="preserve">
</t>
        </r>
      </text>
    </comment>
    <comment ref="H301" authorId="0" shapeId="0" xr:uid="{D62428FA-EF5A-4B7F-817D-29C7B830754E}">
      <text>
        <r>
          <rPr>
            <b/>
            <sz val="9"/>
            <color indexed="81"/>
            <rFont val="Tahoma"/>
            <family val="2"/>
          </rPr>
          <t>Document Check
Observation
System Check
Employee Interview
(Multiple means can be written)</t>
        </r>
        <r>
          <rPr>
            <sz val="9"/>
            <color indexed="81"/>
            <rFont val="Tahoma"/>
            <family val="2"/>
          </rPr>
          <t xml:space="preserve">
</t>
        </r>
      </text>
    </comment>
    <comment ref="G302" authorId="0" shapeId="0" xr:uid="{D99893E9-9887-43D8-AD1F-9587D96ECAFE}">
      <text>
        <r>
          <rPr>
            <b/>
            <sz val="9"/>
            <color indexed="81"/>
            <rFont val="Tahoma"/>
            <family val="2"/>
          </rPr>
          <t>Document Check
Observation
System Check
Employee Interview
(Multiple means can be written)</t>
        </r>
        <r>
          <rPr>
            <sz val="9"/>
            <color indexed="81"/>
            <rFont val="Tahoma"/>
            <family val="2"/>
          </rPr>
          <t xml:space="preserve">
</t>
        </r>
      </text>
    </comment>
    <comment ref="H302" authorId="0" shapeId="0" xr:uid="{96E23482-F49A-47F0-B3AB-9C60016F15C6}">
      <text>
        <r>
          <rPr>
            <b/>
            <sz val="9"/>
            <color indexed="81"/>
            <rFont val="Tahoma"/>
            <family val="2"/>
          </rPr>
          <t>Document Check
Observation
System Check
Employee Interview
(Multiple means can be written)</t>
        </r>
        <r>
          <rPr>
            <sz val="9"/>
            <color indexed="81"/>
            <rFont val="Tahoma"/>
            <family val="2"/>
          </rPr>
          <t xml:space="preserve">
</t>
        </r>
      </text>
    </comment>
    <comment ref="H306" authorId="0" shapeId="0" xr:uid="{26F1299F-8315-4344-BA70-F95B9D9DCF02}">
      <text>
        <r>
          <rPr>
            <b/>
            <sz val="9"/>
            <color indexed="81"/>
            <rFont val="Tahoma"/>
            <family val="2"/>
          </rPr>
          <t>Document Check
Observation
System Check
Employee Interview
(Multiple means can be written)</t>
        </r>
        <r>
          <rPr>
            <sz val="9"/>
            <color indexed="81"/>
            <rFont val="Tahoma"/>
            <family val="2"/>
          </rPr>
          <t xml:space="preserve">
</t>
        </r>
      </text>
    </comment>
    <comment ref="H307" authorId="0" shapeId="0" xr:uid="{AE8095C4-35C2-4BEE-A404-B9889FF1997E}">
      <text>
        <r>
          <rPr>
            <b/>
            <sz val="9"/>
            <color indexed="81"/>
            <rFont val="Tahoma"/>
            <family val="2"/>
          </rPr>
          <t>Document Check
Observation
System Check
Employee Interview
(Multiple means can be written)</t>
        </r>
        <r>
          <rPr>
            <sz val="9"/>
            <color indexed="81"/>
            <rFont val="Tahoma"/>
            <family val="2"/>
          </rPr>
          <t xml:space="preserve">
</t>
        </r>
      </text>
    </comment>
    <comment ref="H311" authorId="0" shapeId="0" xr:uid="{8056695F-2E93-4230-9889-C322ADA1F6E5}">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89074E7F-D1AD-4FC9-A1CC-F90217FFC48F}">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A141ACFF-9985-43E8-B1A6-377D2A8E349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28BB8711-BCB3-4695-BF0A-EC391DB5A1B6}">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8992D39F-E34A-4428-8EA8-6A56CB0733E9}">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0331AF13-A8C3-472F-BB62-5D492582382E}">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7C5D1567-29DB-45FD-B4C2-E1CB54DC9B5A}">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9DB29CB-CD60-4F69-B9EB-CE2F927F0C92}">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AAAAAE56-0A1C-4673-8ACA-A1BD7DB0E1F2}">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47B944C1-061F-411D-9DAD-E32BD46F91E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F272DEAA-C39A-4711-A270-739C0E44B900}">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F0316905-D658-4247-ABAF-7320EE0115CD}">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3B54BC06-5C30-498E-8119-23811956E397}">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D010ACC-AC01-42D4-B64A-35AE52FD05BA}">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76419A4D-F583-43FB-A861-C78CA1A1253E}">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B9D62E0D-12A3-4387-8BE2-51FD6DDDC4EA}">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30C408BB-FB17-4DFB-B448-81D4B2A79BCC}">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0704DAA1-7E99-478E-A727-CE54DA729FCB}">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AA181C38-39AA-4EFA-837E-41DF2C791B2F}">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351416A4-608E-4E0E-BCA3-8B2F52ED078B}">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5E7E71C1-AD57-48B0-85A5-195F37A15D75}">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3C4C9B73-1F57-4D36-B2D1-DAF0DAFEFC56}">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D5501E55-56C5-45B5-A768-780688FECB59}">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434EB206-184A-4456-9410-E55F2B6AD866}">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106CA6FA-B93A-4DE5-B0A9-6A5D1CC3069D}">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A392E28-7BFC-4BD1-B3DB-233E373C73F0}">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C45831CB-DA36-4258-9F80-3F63AFA6379F}">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D5807DEF-D629-40FA-A55F-A3087B54A2A4}">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ADA03478-A3CE-4A34-A014-2AD294164501}">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A8AAE87F-55D6-4C05-A9D7-3662D43DA9F8}">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04652AA7-8E26-48C6-B9D1-0D0A10BD59A4}">
      <text>
        <r>
          <rPr>
            <b/>
            <sz val="9"/>
            <rFont val="Tahoma"/>
            <family val="2"/>
          </rPr>
          <t>Document Check
Observation
System Check
Employee Interview
(Multiple means can be written)</t>
        </r>
        <r>
          <rPr>
            <sz val="9"/>
            <rFont val="Tahoma"/>
            <family val="2"/>
          </rPr>
          <t xml:space="preserve">
</t>
        </r>
      </text>
    </comment>
    <comment ref="H217" authorId="0" shapeId="0" xr:uid="{C0A090A2-51A2-4EDD-AF79-687AEA8850BE}">
      <text>
        <r>
          <rPr>
            <b/>
            <sz val="9"/>
            <rFont val="Tahoma"/>
            <family val="2"/>
          </rPr>
          <t>Document Check
Observation
System Check
Employee Interview
(Multiple means can be written)</t>
        </r>
        <r>
          <rPr>
            <sz val="9"/>
            <rFont val="Tahoma"/>
            <family val="2"/>
          </rPr>
          <t xml:space="preserve">
</t>
        </r>
      </text>
    </comment>
    <comment ref="H218" authorId="0" shapeId="0" xr:uid="{7A2EAA83-5C22-49A9-B1DB-BB60931D26C9}">
      <text>
        <r>
          <rPr>
            <b/>
            <sz val="9"/>
            <rFont val="Tahoma"/>
            <family val="2"/>
          </rPr>
          <t>Document Check
Observation
System Check
Employee Interview
(Multiple means can be written)</t>
        </r>
        <r>
          <rPr>
            <sz val="9"/>
            <rFont val="Tahoma"/>
            <family val="2"/>
          </rPr>
          <t xml:space="preserve">
</t>
        </r>
      </text>
    </comment>
    <comment ref="H219" authorId="0" shapeId="0" xr:uid="{91274763-E19F-4788-AB8D-41797698CEAC}">
      <text>
        <r>
          <rPr>
            <b/>
            <sz val="9"/>
            <rFont val="Tahoma"/>
            <family val="2"/>
          </rPr>
          <t>Document Check
Observation
System Check
Employee Interview
(Multiple means can be written)</t>
        </r>
        <r>
          <rPr>
            <sz val="9"/>
            <rFont val="Tahoma"/>
            <family val="2"/>
          </rPr>
          <t xml:space="preserve">
</t>
        </r>
      </text>
    </comment>
    <comment ref="H220" authorId="0" shapeId="0" xr:uid="{D4988065-3956-4DBF-A200-B066EDBE068B}">
      <text>
        <r>
          <rPr>
            <b/>
            <sz val="9"/>
            <rFont val="Tahoma"/>
            <family val="2"/>
          </rPr>
          <t>Document Check
Observation
System Check
Employee Interview
(Multiple means can be written)</t>
        </r>
        <r>
          <rPr>
            <sz val="9"/>
            <rFont val="Tahoma"/>
            <family val="2"/>
          </rPr>
          <t xml:space="preserve">
</t>
        </r>
      </text>
    </comment>
    <comment ref="H221" authorId="0" shapeId="0" xr:uid="{2922200A-42D4-4BAC-979B-A4AE841D6A3D}">
      <text>
        <r>
          <rPr>
            <b/>
            <sz val="9"/>
            <rFont val="Tahoma"/>
            <family val="2"/>
          </rPr>
          <t>Document Check
Observation
System Check
Employee Interview
(Multiple means can be written)</t>
        </r>
        <r>
          <rPr>
            <sz val="9"/>
            <rFont val="Tahoma"/>
            <family val="2"/>
          </rPr>
          <t xml:space="preserve">
</t>
        </r>
      </text>
    </comment>
    <comment ref="H222" authorId="0" shapeId="0" xr:uid="{48C28C5C-850D-4311-B079-9AFF347D60BD}">
      <text>
        <r>
          <rPr>
            <b/>
            <sz val="9"/>
            <rFont val="Tahoma"/>
            <family val="2"/>
          </rPr>
          <t>Document Check
Observation
System Check
Employee Interview
(Multiple means can be written)</t>
        </r>
        <r>
          <rPr>
            <sz val="9"/>
            <rFont val="Tahoma"/>
            <family val="2"/>
          </rPr>
          <t xml:space="preserve">
</t>
        </r>
      </text>
    </comment>
    <comment ref="H223" authorId="0" shapeId="0" xr:uid="{A65DE773-3465-4321-9283-86474EC0B27F}">
      <text>
        <r>
          <rPr>
            <b/>
            <sz val="9"/>
            <rFont val="Tahoma"/>
            <family val="2"/>
          </rPr>
          <t>Document Check
Observation
System Check
Employee Interview
(Multiple means can be written)</t>
        </r>
        <r>
          <rPr>
            <sz val="9"/>
            <rFont val="Tahoma"/>
            <family val="2"/>
          </rPr>
          <t xml:space="preserve">
</t>
        </r>
      </text>
    </comment>
    <comment ref="H224" authorId="0" shapeId="0" xr:uid="{BFF43766-6872-4ACF-B7B8-C7841B2D3E4F}">
      <text>
        <r>
          <rPr>
            <b/>
            <sz val="9"/>
            <rFont val="Tahoma"/>
            <family val="2"/>
          </rPr>
          <t>Document Check
Observation
System Check
Employee Interview
(Multiple means can be written)</t>
        </r>
        <r>
          <rPr>
            <sz val="9"/>
            <rFont val="Tahoma"/>
            <family val="2"/>
          </rPr>
          <t xml:space="preserve">
</t>
        </r>
      </text>
    </comment>
    <comment ref="H225" authorId="0" shapeId="0" xr:uid="{4EAE3FA0-771F-40DE-992F-CF22987F9858}">
      <text>
        <r>
          <rPr>
            <b/>
            <sz val="9"/>
            <rFont val="Tahoma"/>
            <family val="2"/>
          </rPr>
          <t>Document Check
Observation
System Check
Employee Interview
(Multiple means can be written)</t>
        </r>
        <r>
          <rPr>
            <sz val="9"/>
            <rFont val="Tahoma"/>
            <family val="2"/>
          </rPr>
          <t xml:space="preserve">
</t>
        </r>
      </text>
    </comment>
    <comment ref="H226" authorId="0" shapeId="0" xr:uid="{99383F67-8C53-44BC-B3D1-F9813EF9D839}">
      <text>
        <r>
          <rPr>
            <b/>
            <sz val="9"/>
            <rFont val="Tahoma"/>
            <family val="2"/>
          </rPr>
          <t>Document Check
Observation
System Check
Employee Interview
(Multiple means can be written)</t>
        </r>
        <r>
          <rPr>
            <sz val="9"/>
            <rFont val="Tahoma"/>
            <family val="2"/>
          </rPr>
          <t xml:space="preserve">
</t>
        </r>
      </text>
    </comment>
    <comment ref="H227" authorId="0" shapeId="0" xr:uid="{4B618E87-3E72-4968-927F-7D3AF3FB201B}">
      <text>
        <r>
          <rPr>
            <b/>
            <sz val="9"/>
            <rFont val="Tahoma"/>
            <family val="2"/>
          </rPr>
          <t>Document Check
Observation
System Check
Employee Interview
(Multiple means can be written)</t>
        </r>
        <r>
          <rPr>
            <sz val="9"/>
            <rFont val="Tahoma"/>
            <family val="2"/>
          </rPr>
          <t xml:space="preserve">
</t>
        </r>
      </text>
    </comment>
    <comment ref="H228" authorId="0" shapeId="0" xr:uid="{A2F14ADE-6613-4C22-BE32-B9B03616DC72}">
      <text>
        <r>
          <rPr>
            <b/>
            <sz val="9"/>
            <rFont val="Tahoma"/>
            <family val="2"/>
          </rPr>
          <t>Document Check
Observation
System Check
Employee Interview
(Multiple means can be written)</t>
        </r>
        <r>
          <rPr>
            <sz val="9"/>
            <rFont val="Tahoma"/>
            <family val="2"/>
          </rPr>
          <t xml:space="preserve">
</t>
        </r>
      </text>
    </comment>
    <comment ref="H229" authorId="0" shapeId="0" xr:uid="{45A7B359-CCB8-4CFC-9F93-7EE61DFAF8C5}">
      <text>
        <r>
          <rPr>
            <b/>
            <sz val="9"/>
            <rFont val="Tahoma"/>
            <family val="2"/>
          </rPr>
          <t>Document Check
Observation
System Check
Employee Interview
(Multiple means can be written)</t>
        </r>
        <r>
          <rPr>
            <sz val="9"/>
            <rFont val="Tahoma"/>
            <family val="2"/>
          </rPr>
          <t xml:space="preserve">
</t>
        </r>
      </text>
    </comment>
    <comment ref="H230" authorId="0" shapeId="0" xr:uid="{06D12C3E-81A6-4A06-8B18-622D009AFF09}">
      <text>
        <r>
          <rPr>
            <b/>
            <sz val="9"/>
            <rFont val="Tahoma"/>
            <family val="2"/>
          </rPr>
          <t>Document Check
Observation
System Check
Employee Interview
(Multiple means can be written)</t>
        </r>
        <r>
          <rPr>
            <sz val="9"/>
            <rFont val="Tahoma"/>
            <family val="2"/>
          </rPr>
          <t xml:space="preserve">
</t>
        </r>
      </text>
    </comment>
    <comment ref="H231" authorId="0" shapeId="0" xr:uid="{F7D6050E-1557-47FE-A04A-FD573BCADABA}">
      <text>
        <r>
          <rPr>
            <b/>
            <sz val="9"/>
            <rFont val="Tahoma"/>
            <family val="2"/>
          </rPr>
          <t>Document Check
Observation
System Check
Employee Interview
(Multiple means can be written)</t>
        </r>
        <r>
          <rPr>
            <sz val="9"/>
            <rFont val="Tahoma"/>
            <family val="2"/>
          </rPr>
          <t xml:space="preserve">
</t>
        </r>
      </text>
    </comment>
    <comment ref="H232" authorId="0" shapeId="0" xr:uid="{D9BBA2AB-9347-4018-8F23-0E240400E2AC}">
      <text>
        <r>
          <rPr>
            <b/>
            <sz val="9"/>
            <rFont val="Tahoma"/>
            <family val="2"/>
          </rPr>
          <t>Document Check
Observation
System Check
Employee Interview
(Multiple means can be written)</t>
        </r>
        <r>
          <rPr>
            <sz val="9"/>
            <rFont val="Tahoma"/>
            <family val="2"/>
          </rPr>
          <t xml:space="preserve">
</t>
        </r>
      </text>
    </comment>
    <comment ref="H233" authorId="0" shapeId="0" xr:uid="{C47B113A-8296-4FFA-B917-74253FC0A3F6}">
      <text>
        <r>
          <rPr>
            <b/>
            <sz val="9"/>
            <rFont val="Tahoma"/>
            <family val="2"/>
          </rPr>
          <t>Document Check
Observation
System Check
Employee Interview
(Multiple means can be written)</t>
        </r>
        <r>
          <rPr>
            <sz val="9"/>
            <rFont val="Tahoma"/>
            <family val="2"/>
          </rPr>
          <t xml:space="preserve">
</t>
        </r>
      </text>
    </comment>
    <comment ref="H234" authorId="0" shapeId="0" xr:uid="{6526285A-B8CF-4C61-A0F5-C747E3EEDCF9}">
      <text>
        <r>
          <rPr>
            <b/>
            <sz val="9"/>
            <rFont val="Tahoma"/>
            <family val="2"/>
          </rPr>
          <t>Document Check
Observation
System Check
Employee Interview
(Multiple means can be written)</t>
        </r>
        <r>
          <rPr>
            <sz val="9"/>
            <rFont val="Tahoma"/>
            <family val="2"/>
          </rPr>
          <t xml:space="preserve">
</t>
        </r>
      </text>
    </comment>
    <comment ref="H235" authorId="0" shapeId="0" xr:uid="{F9B20A72-A989-4F15-90A7-3122BDCB1A16}">
      <text>
        <r>
          <rPr>
            <b/>
            <sz val="9"/>
            <rFont val="Tahoma"/>
            <family val="2"/>
          </rPr>
          <t>Document Check
Observation
System Check
Employee Interview
(Multiple means can be written)</t>
        </r>
        <r>
          <rPr>
            <sz val="9"/>
            <rFont val="Tahoma"/>
            <family val="2"/>
          </rPr>
          <t xml:space="preserve">
</t>
        </r>
      </text>
    </comment>
    <comment ref="H236" authorId="0" shapeId="0" xr:uid="{C6EFB1F1-6D06-4B5F-9646-C11AFA2DB98B}">
      <text>
        <r>
          <rPr>
            <b/>
            <sz val="9"/>
            <rFont val="Tahoma"/>
            <family val="2"/>
          </rPr>
          <t>Document Check
Observation
System Check
Employee Interview
(Multiple means can be written)</t>
        </r>
        <r>
          <rPr>
            <sz val="9"/>
            <rFont val="Tahoma"/>
            <family val="2"/>
          </rPr>
          <t xml:space="preserve">
</t>
        </r>
      </text>
    </comment>
    <comment ref="H237" authorId="0" shapeId="0" xr:uid="{5896AA61-4576-400F-8E7D-00F90FC3C92E}">
      <text>
        <r>
          <rPr>
            <b/>
            <sz val="9"/>
            <rFont val="Tahoma"/>
            <family val="2"/>
          </rPr>
          <t>Document Check
Observation
System Check
Employee Interview
(Multiple means can be written)</t>
        </r>
        <r>
          <rPr>
            <sz val="9"/>
            <rFont val="Tahoma"/>
            <family val="2"/>
          </rPr>
          <t xml:space="preserve">
</t>
        </r>
      </text>
    </comment>
    <comment ref="H238" authorId="0" shapeId="0" xr:uid="{25ECBD59-AF76-410C-BC73-C52D551D1804}">
      <text>
        <r>
          <rPr>
            <b/>
            <sz val="9"/>
            <rFont val="Tahoma"/>
            <family val="2"/>
          </rPr>
          <t>Document Check
Observation
System Check
Employee Interview
(Multiple means can be written)</t>
        </r>
        <r>
          <rPr>
            <sz val="9"/>
            <rFont val="Tahoma"/>
            <family val="2"/>
          </rPr>
          <t xml:space="preserve">
</t>
        </r>
      </text>
    </comment>
    <comment ref="H239" authorId="0" shapeId="0" xr:uid="{E5452EEC-B3E1-4431-81DE-B20FF8173FAA}">
      <text>
        <r>
          <rPr>
            <b/>
            <sz val="9"/>
            <rFont val="Tahoma"/>
            <family val="2"/>
          </rPr>
          <t>Document Check
Observation
System Check
Employee Interview
(Multiple means can be written)</t>
        </r>
        <r>
          <rPr>
            <sz val="9"/>
            <rFont val="Tahoma"/>
            <family val="2"/>
          </rPr>
          <t xml:space="preserve">
</t>
        </r>
      </text>
    </comment>
    <comment ref="H240" authorId="0" shapeId="0" xr:uid="{1062BDE5-7638-4567-BB9C-34B83E3DA48C}">
      <text>
        <r>
          <rPr>
            <b/>
            <sz val="9"/>
            <rFont val="Tahoma"/>
            <family val="2"/>
          </rPr>
          <t>Document Check
Observation
System Check
Employee Interview
(Multiple means can be written)</t>
        </r>
        <r>
          <rPr>
            <sz val="9"/>
            <rFont val="Tahoma"/>
            <family val="2"/>
          </rPr>
          <t xml:space="preserve">
</t>
        </r>
      </text>
    </comment>
    <comment ref="H241" authorId="0" shapeId="0" xr:uid="{70536DFE-E09B-4B82-A580-A356EA8DD734}">
      <text>
        <r>
          <rPr>
            <b/>
            <sz val="9"/>
            <rFont val="Tahoma"/>
            <family val="2"/>
          </rPr>
          <t>Document Check
Observation
System Check
Employee Interview
(Multiple means can be written)</t>
        </r>
        <r>
          <rPr>
            <sz val="9"/>
            <rFont val="Tahoma"/>
            <family val="2"/>
          </rPr>
          <t xml:space="preserve">
</t>
        </r>
      </text>
    </comment>
    <comment ref="H242" authorId="0" shapeId="0" xr:uid="{C9F17EA6-29E8-40D5-8AF0-AD873655CDEC}">
      <text>
        <r>
          <rPr>
            <b/>
            <sz val="9"/>
            <rFont val="Tahoma"/>
            <family val="2"/>
          </rPr>
          <t>Document Check
Observation
System Check
Employee Interview
(Multiple means can be written)</t>
        </r>
        <r>
          <rPr>
            <sz val="9"/>
            <rFont val="Tahoma"/>
            <family val="2"/>
          </rPr>
          <t xml:space="preserve">
</t>
        </r>
      </text>
    </comment>
    <comment ref="H243" authorId="0" shapeId="0" xr:uid="{EA629F4A-97ED-4E46-AB32-F23C6E6EC962}">
      <text>
        <r>
          <rPr>
            <b/>
            <sz val="9"/>
            <rFont val="Tahoma"/>
            <family val="2"/>
          </rPr>
          <t>Document Check
Observation
System Check
Employee Interview
(Multiple means can be written)</t>
        </r>
        <r>
          <rPr>
            <sz val="9"/>
            <rFont val="Tahoma"/>
            <family val="2"/>
          </rPr>
          <t xml:space="preserve">
</t>
        </r>
      </text>
    </comment>
    <comment ref="H244" authorId="0" shapeId="0" xr:uid="{460CDC80-ABCE-40E0-B1FB-733EB80BA1AF}">
      <text>
        <r>
          <rPr>
            <b/>
            <sz val="9"/>
            <rFont val="Tahoma"/>
            <family val="2"/>
          </rPr>
          <t>Document Check
Observation
System Check
Employee Interview
(Multiple means can be written)</t>
        </r>
        <r>
          <rPr>
            <sz val="9"/>
            <rFont val="Tahoma"/>
            <family val="2"/>
          </rPr>
          <t xml:space="preserve">
</t>
        </r>
      </text>
    </comment>
    <comment ref="H245" authorId="0" shapeId="0" xr:uid="{99EFD98E-58D4-4BB3-98DB-B48FA315BDB7}">
      <text>
        <r>
          <rPr>
            <b/>
            <sz val="9"/>
            <rFont val="Tahoma"/>
            <family val="2"/>
          </rPr>
          <t>Document Check
Observation
System Check
Employee Interview
(Multiple means can be written)</t>
        </r>
        <r>
          <rPr>
            <sz val="9"/>
            <rFont val="Tahoma"/>
            <family val="2"/>
          </rPr>
          <t xml:space="preserve">
</t>
        </r>
      </text>
    </comment>
    <comment ref="H246" authorId="0" shapeId="0" xr:uid="{8871ED28-EB40-45E1-A941-BF68CBB2846D}">
      <text>
        <r>
          <rPr>
            <b/>
            <sz val="9"/>
            <rFont val="Tahoma"/>
            <family val="2"/>
          </rPr>
          <t>Document Check
Observation
System Check
Employee Interview
(Multiple means can be written)</t>
        </r>
        <r>
          <rPr>
            <sz val="9"/>
            <rFont val="Tahoma"/>
            <family val="2"/>
          </rPr>
          <t xml:space="preserve">
</t>
        </r>
      </text>
    </comment>
    <comment ref="H247" authorId="0" shapeId="0" xr:uid="{5183B730-131B-4FF9-B591-4D63BA2C5D6E}">
      <text>
        <r>
          <rPr>
            <b/>
            <sz val="9"/>
            <rFont val="Tahoma"/>
            <family val="2"/>
          </rPr>
          <t>Document Check
Observation
System Check
Employee Interview
(Multiple means can be written)</t>
        </r>
        <r>
          <rPr>
            <sz val="9"/>
            <rFont val="Tahoma"/>
            <family val="2"/>
          </rPr>
          <t xml:space="preserve">
</t>
        </r>
      </text>
    </comment>
    <comment ref="H248" authorId="0" shapeId="0" xr:uid="{EE312679-BCA4-41F1-B056-4524FDA253FB}">
      <text>
        <r>
          <rPr>
            <b/>
            <sz val="9"/>
            <rFont val="Tahoma"/>
            <family val="2"/>
          </rPr>
          <t>Document Check
Observation
System Check
Employee Interview
(Multiple means can be written)</t>
        </r>
        <r>
          <rPr>
            <sz val="9"/>
            <rFont val="Tahoma"/>
            <family val="2"/>
          </rPr>
          <t xml:space="preserve">
</t>
        </r>
      </text>
    </comment>
    <comment ref="H249" authorId="0" shapeId="0" xr:uid="{70BD5E8B-E6A3-44AC-9B1B-0F0D7B0A3831}">
      <text>
        <r>
          <rPr>
            <b/>
            <sz val="9"/>
            <rFont val="Tahoma"/>
            <family val="2"/>
          </rPr>
          <t>Document Check
Observation
System Check
Employee Interview
(Multiple means can be written)</t>
        </r>
        <r>
          <rPr>
            <sz val="9"/>
            <rFont val="Tahoma"/>
            <family val="2"/>
          </rPr>
          <t xml:space="preserve">
</t>
        </r>
      </text>
    </comment>
    <comment ref="H250" authorId="0" shapeId="0" xr:uid="{46FF15AE-69E6-48E4-B339-23FE3F5312F3}">
      <text>
        <r>
          <rPr>
            <b/>
            <sz val="9"/>
            <rFont val="Tahoma"/>
            <family val="2"/>
          </rPr>
          <t>Document Check
Observation
System Check
Employee Interview
(Multiple means can be written)</t>
        </r>
        <r>
          <rPr>
            <sz val="9"/>
            <rFont val="Tahoma"/>
            <family val="2"/>
          </rPr>
          <t xml:space="preserve">
</t>
        </r>
      </text>
    </comment>
    <comment ref="H251" authorId="0" shapeId="0" xr:uid="{3184E509-DF61-422C-BD9A-8DA8B3414B64}">
      <text>
        <r>
          <rPr>
            <b/>
            <sz val="9"/>
            <rFont val="Tahoma"/>
            <family val="2"/>
          </rPr>
          <t>Document Check
Observation
System Check
Employee Interview
(Multiple means can be written)</t>
        </r>
        <r>
          <rPr>
            <sz val="9"/>
            <rFont val="Tahoma"/>
            <family val="2"/>
          </rPr>
          <t xml:space="preserve">
</t>
        </r>
      </text>
    </comment>
    <comment ref="H252" authorId="0" shapeId="0" xr:uid="{D5A86CE4-AA8E-44FA-B3D1-CBF5FF14C65A}">
      <text>
        <r>
          <rPr>
            <b/>
            <sz val="9"/>
            <rFont val="Tahoma"/>
            <family val="2"/>
          </rPr>
          <t>Document Check
Observation
System Check
Employee Interview
(Multiple means can be written)</t>
        </r>
        <r>
          <rPr>
            <sz val="9"/>
            <rFont val="Tahoma"/>
            <family val="2"/>
          </rPr>
          <t xml:space="preserve">
</t>
        </r>
      </text>
    </comment>
    <comment ref="H253" authorId="0" shapeId="0" xr:uid="{F6978F80-5C6D-4760-8BFA-4A59CAB21061}">
      <text>
        <r>
          <rPr>
            <b/>
            <sz val="9"/>
            <rFont val="Tahoma"/>
            <family val="2"/>
          </rPr>
          <t>Document Check
Observation
System Check
Employee Interview
(Multiple means can be written)</t>
        </r>
        <r>
          <rPr>
            <sz val="9"/>
            <rFont val="Tahoma"/>
            <family val="2"/>
          </rPr>
          <t xml:space="preserve">
</t>
        </r>
      </text>
    </comment>
    <comment ref="H254" authorId="0" shapeId="0" xr:uid="{298D9C80-4BFF-4A9F-9312-FDBC4808FB4C}">
      <text>
        <r>
          <rPr>
            <b/>
            <sz val="9"/>
            <rFont val="Tahoma"/>
            <family val="2"/>
          </rPr>
          <t>Document Check
Observation
System Check
Employee Interview
(Multiple means can be written)</t>
        </r>
        <r>
          <rPr>
            <sz val="9"/>
            <rFont val="Tahoma"/>
            <family val="2"/>
          </rPr>
          <t xml:space="preserve">
</t>
        </r>
      </text>
    </comment>
    <comment ref="H255" authorId="0" shapeId="0" xr:uid="{D20289F0-4EB9-4EFA-B8EF-B4094494D0F0}">
      <text>
        <r>
          <rPr>
            <b/>
            <sz val="9"/>
            <rFont val="Tahoma"/>
            <family val="2"/>
          </rPr>
          <t>Document Check
Observation
System Check
Employee Interview
(Multiple means can be written)</t>
        </r>
        <r>
          <rPr>
            <sz val="9"/>
            <rFont val="Tahoma"/>
            <family val="2"/>
          </rPr>
          <t xml:space="preserve">
</t>
        </r>
      </text>
    </comment>
    <comment ref="H256" authorId="0" shapeId="0" xr:uid="{04110DAE-3194-4598-82A4-499EBF129C90}">
      <text>
        <r>
          <rPr>
            <b/>
            <sz val="9"/>
            <rFont val="Tahoma"/>
            <family val="2"/>
          </rPr>
          <t>Document Check
Observation
System Check
Employee Interview
(Multiple means can be written)</t>
        </r>
        <r>
          <rPr>
            <sz val="9"/>
            <rFont val="Tahoma"/>
            <family val="2"/>
          </rPr>
          <t xml:space="preserve">
</t>
        </r>
      </text>
    </comment>
    <comment ref="H257" authorId="0" shapeId="0" xr:uid="{85CD939E-52C5-43CA-861E-0ED28B00ECF8}">
      <text>
        <r>
          <rPr>
            <b/>
            <sz val="9"/>
            <rFont val="Tahoma"/>
            <family val="2"/>
          </rPr>
          <t>Document Check
Observation
System Check
Employee Interview
(Multiple means can be written)</t>
        </r>
        <r>
          <rPr>
            <sz val="9"/>
            <rFont val="Tahoma"/>
            <family val="2"/>
          </rPr>
          <t xml:space="preserve">
</t>
        </r>
      </text>
    </comment>
    <comment ref="H258" authorId="0" shapeId="0" xr:uid="{076A0927-B09F-46A0-BD43-41E3E2DF916B}">
      <text>
        <r>
          <rPr>
            <b/>
            <sz val="9"/>
            <rFont val="Tahoma"/>
            <family val="2"/>
          </rPr>
          <t>Document Check
Observation
System Check
Employee Interview
(Multiple means can be written)</t>
        </r>
        <r>
          <rPr>
            <sz val="9"/>
            <rFont val="Tahoma"/>
            <family val="2"/>
          </rPr>
          <t xml:space="preserve">
</t>
        </r>
      </text>
    </comment>
    <comment ref="H259" authorId="0" shapeId="0" xr:uid="{FE27A7DF-078F-446A-A40B-9D84F2DE3182}">
      <text>
        <r>
          <rPr>
            <b/>
            <sz val="9"/>
            <rFont val="Tahoma"/>
            <family val="2"/>
          </rPr>
          <t>Document Check
Observation
System Check
Employee Interview
(Multiple means can be written)</t>
        </r>
        <r>
          <rPr>
            <sz val="9"/>
            <rFont val="Tahoma"/>
            <family val="2"/>
          </rPr>
          <t xml:space="preserve">
</t>
        </r>
      </text>
    </comment>
    <comment ref="H260" authorId="0" shapeId="0" xr:uid="{E352C557-104F-4B00-8ED2-47E2EE1D106C}">
      <text>
        <r>
          <rPr>
            <b/>
            <sz val="9"/>
            <rFont val="Tahoma"/>
            <family val="2"/>
          </rPr>
          <t>Document Check
Observation
System Check
Employee Interview
(Multiple means can be written)</t>
        </r>
        <r>
          <rPr>
            <sz val="9"/>
            <rFont val="Tahoma"/>
            <family val="2"/>
          </rPr>
          <t xml:space="preserve">
</t>
        </r>
      </text>
    </comment>
    <comment ref="H261" authorId="0" shapeId="0" xr:uid="{78889733-CB47-4FE6-9D7A-710C3E91EDD7}">
      <text>
        <r>
          <rPr>
            <b/>
            <sz val="9"/>
            <rFont val="Tahoma"/>
            <family val="2"/>
          </rPr>
          <t>Document Check
Observation
System Check
Employee Interview
(Multiple means can be written)</t>
        </r>
        <r>
          <rPr>
            <sz val="9"/>
            <rFont val="Tahoma"/>
            <family val="2"/>
          </rPr>
          <t xml:space="preserve">
</t>
        </r>
      </text>
    </comment>
    <comment ref="H262" authorId="0" shapeId="0" xr:uid="{358308B0-D5C7-40EB-9041-F8023BC67507}">
      <text>
        <r>
          <rPr>
            <b/>
            <sz val="9"/>
            <rFont val="Tahoma"/>
            <family val="2"/>
          </rPr>
          <t>Document Check
Observation
System Check
Employee Interview
(Multiple means can be written)</t>
        </r>
        <r>
          <rPr>
            <sz val="9"/>
            <rFont val="Tahoma"/>
            <family val="2"/>
          </rPr>
          <t xml:space="preserve">
</t>
        </r>
      </text>
    </comment>
    <comment ref="H263" authorId="0" shapeId="0" xr:uid="{54C7D38E-B66E-435B-9478-C62C7D6F110C}">
      <text>
        <r>
          <rPr>
            <b/>
            <sz val="9"/>
            <rFont val="Tahoma"/>
            <family val="2"/>
          </rPr>
          <t>Document Check
Observation
System Check
Employee Interview
(Multiple means can be written)</t>
        </r>
        <r>
          <rPr>
            <sz val="9"/>
            <rFont val="Tahoma"/>
            <family val="2"/>
          </rPr>
          <t xml:space="preserve">
</t>
        </r>
      </text>
    </comment>
    <comment ref="H264" authorId="0" shapeId="0" xr:uid="{4A78FA6B-1F0B-4403-B291-5903599E3CFE}">
      <text>
        <r>
          <rPr>
            <b/>
            <sz val="9"/>
            <rFont val="Tahoma"/>
            <family val="2"/>
          </rPr>
          <t>Document Check
Observation
System Check
Employee Interview
(Multiple means can be written)</t>
        </r>
        <r>
          <rPr>
            <sz val="9"/>
            <rFont val="Tahoma"/>
            <family val="2"/>
          </rPr>
          <t xml:space="preserve">
</t>
        </r>
      </text>
    </comment>
    <comment ref="H265" authorId="0" shapeId="0" xr:uid="{629583E3-C1EF-4107-B122-EE7D71E5BE87}">
      <text>
        <r>
          <rPr>
            <b/>
            <sz val="9"/>
            <rFont val="Tahoma"/>
            <family val="2"/>
          </rPr>
          <t>Document Check
Observation
System Check
Employee Interview
(Multiple means can be written)</t>
        </r>
        <r>
          <rPr>
            <sz val="9"/>
            <rFont val="Tahoma"/>
            <family val="2"/>
          </rPr>
          <t xml:space="preserve">
</t>
        </r>
      </text>
    </comment>
    <comment ref="H266" authorId="0" shapeId="0" xr:uid="{3A0EE2D1-FFDD-4203-8A31-5F3FF015DE0E}">
      <text>
        <r>
          <rPr>
            <b/>
            <sz val="9"/>
            <rFont val="Tahoma"/>
            <family val="2"/>
          </rPr>
          <t>Document Check
Observation
System Check
Employee Interview
(Multiple means can be written)</t>
        </r>
        <r>
          <rPr>
            <sz val="9"/>
            <rFont val="Tahoma"/>
            <family val="2"/>
          </rPr>
          <t xml:space="preserve">
</t>
        </r>
      </text>
    </comment>
    <comment ref="H267" authorId="0" shapeId="0" xr:uid="{F1A0F80C-58F1-4C02-92D1-FD7F23AF0181}">
      <text>
        <r>
          <rPr>
            <b/>
            <sz val="9"/>
            <rFont val="Tahoma"/>
            <family val="2"/>
          </rPr>
          <t>Document Check
Observation
System Check
Employee Interview
(Multiple means can be written)</t>
        </r>
        <r>
          <rPr>
            <sz val="9"/>
            <rFont val="Tahoma"/>
            <family val="2"/>
          </rPr>
          <t xml:space="preserve">
</t>
        </r>
      </text>
    </comment>
    <comment ref="H268" authorId="0" shapeId="0" xr:uid="{0FC718B5-B313-45C6-930A-1BDAEE9AFFDE}">
      <text>
        <r>
          <rPr>
            <b/>
            <sz val="9"/>
            <rFont val="Tahoma"/>
            <family val="2"/>
          </rPr>
          <t>Document Check
Observation
System Check
Employee Interview
(Multiple means can be written)</t>
        </r>
        <r>
          <rPr>
            <sz val="9"/>
            <rFont val="Tahoma"/>
            <family val="2"/>
          </rPr>
          <t xml:space="preserve">
</t>
        </r>
      </text>
    </comment>
    <comment ref="H282" authorId="0" shapeId="0" xr:uid="{395F4612-CD2D-40D3-B8E1-339628F225D0}">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B2ECD600-2813-4A95-BC36-4AE96209A01D}">
      <text>
        <r>
          <rPr>
            <b/>
            <sz val="9"/>
            <color indexed="81"/>
            <rFont val="Tahoma"/>
            <family val="2"/>
          </rPr>
          <t>Document Check
Observation
System Check
Employee Interview
(Multiple means can be written)</t>
        </r>
        <r>
          <rPr>
            <sz val="9"/>
            <color indexed="81"/>
            <rFont val="Tahoma"/>
            <family val="2"/>
          </rPr>
          <t xml:space="preserve">
</t>
        </r>
      </text>
    </comment>
    <comment ref="H285" authorId="0" shapeId="0" xr:uid="{347103FD-2256-4A80-991B-49C89836227D}">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0729DDB1-4F50-4B1A-B147-C3DE5A5B5983}">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AC39B721-3A05-4829-8B0D-3B761FBE00B9}">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4D7E0FF8-C55B-4944-9063-7522790A104C}">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56D65CF8-8839-40B5-ADFE-169795CFAEEF}">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E243767D-4C85-4669-9D79-0D2B873267DA}">
      <text>
        <r>
          <rPr>
            <b/>
            <sz val="9"/>
            <color indexed="81"/>
            <rFont val="Tahoma"/>
            <family val="2"/>
          </rPr>
          <t>Document Check
Observation
System Check
Employee Interview
(Multiple means can be written)</t>
        </r>
        <r>
          <rPr>
            <sz val="9"/>
            <color indexed="81"/>
            <rFont val="Tahoma"/>
            <family val="2"/>
          </rPr>
          <t xml:space="preserve">
</t>
        </r>
      </text>
    </comment>
    <comment ref="G293" authorId="0" shapeId="0" xr:uid="{9B35331A-4531-4D8E-8951-0E672233753B}">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BC844111-AC53-4BAC-9750-A5CBA379FB28}">
      <text>
        <r>
          <rPr>
            <b/>
            <sz val="9"/>
            <color indexed="81"/>
            <rFont val="Tahoma"/>
            <family val="2"/>
          </rPr>
          <t>Document Check
Observation
System Check
Employee Interview
(Multiple means can be written)</t>
        </r>
        <r>
          <rPr>
            <sz val="9"/>
            <color indexed="81"/>
            <rFont val="Tahoma"/>
            <family val="2"/>
          </rPr>
          <t xml:space="preserve">
</t>
        </r>
      </text>
    </comment>
    <comment ref="G294" authorId="0" shapeId="0" xr:uid="{751445C5-74E9-477E-929B-23C831E49A36}">
      <text>
        <r>
          <rPr>
            <b/>
            <sz val="9"/>
            <color indexed="81"/>
            <rFont val="Tahoma"/>
            <family val="2"/>
          </rPr>
          <t>Document Check
Observation
System Check
Employee Interview
(Multiple means can be written)</t>
        </r>
        <r>
          <rPr>
            <sz val="9"/>
            <color indexed="81"/>
            <rFont val="Tahoma"/>
            <family val="2"/>
          </rPr>
          <t xml:space="preserve">
</t>
        </r>
      </text>
    </comment>
    <comment ref="H294" authorId="0" shapeId="0" xr:uid="{15F4F776-8E53-4C00-ACC5-EE867B74CB08}">
      <text>
        <r>
          <rPr>
            <b/>
            <sz val="9"/>
            <color indexed="81"/>
            <rFont val="Tahoma"/>
            <family val="2"/>
          </rPr>
          <t>Document Check
Observation
System Check
Employee Interview
(Multiple means can be written)</t>
        </r>
        <r>
          <rPr>
            <sz val="9"/>
            <color indexed="81"/>
            <rFont val="Tahoma"/>
            <family val="2"/>
          </rPr>
          <t xml:space="preserve">
</t>
        </r>
      </text>
    </comment>
    <comment ref="H295" authorId="0" shapeId="0" xr:uid="{930858B1-21F1-40EF-BE09-EFB79C3B2F4D}">
      <text>
        <r>
          <rPr>
            <b/>
            <sz val="9"/>
            <color indexed="81"/>
            <rFont val="Tahoma"/>
            <family val="2"/>
          </rPr>
          <t>Document Check
Observation
System Check
Employee Interview
(Multiple means can be written)</t>
        </r>
        <r>
          <rPr>
            <sz val="9"/>
            <color indexed="81"/>
            <rFont val="Tahoma"/>
            <family val="2"/>
          </rPr>
          <t xml:space="preserve">
</t>
        </r>
      </text>
    </comment>
    <comment ref="H296" authorId="0" shapeId="0" xr:uid="{53ECF00A-95FF-41E5-9353-CCD569DE59AD}">
      <text>
        <r>
          <rPr>
            <b/>
            <sz val="9"/>
            <color indexed="81"/>
            <rFont val="Tahoma"/>
            <family val="2"/>
          </rPr>
          <t>Document Check
Observation
System Check
Employee Interview
(Multiple means can be written)</t>
        </r>
        <r>
          <rPr>
            <sz val="9"/>
            <color indexed="81"/>
            <rFont val="Tahoma"/>
            <family val="2"/>
          </rPr>
          <t xml:space="preserve">
</t>
        </r>
      </text>
    </comment>
    <comment ref="G297" authorId="0" shapeId="0" xr:uid="{08417B94-8988-4D31-96D9-D5A615D372BE}">
      <text>
        <r>
          <rPr>
            <b/>
            <sz val="9"/>
            <color indexed="81"/>
            <rFont val="Tahoma"/>
            <family val="2"/>
          </rPr>
          <t>Document Check
Observation
System Check
Employee Interview
(Multiple means can be written)</t>
        </r>
        <r>
          <rPr>
            <sz val="9"/>
            <color indexed="81"/>
            <rFont val="Tahoma"/>
            <family val="2"/>
          </rPr>
          <t xml:space="preserve">
</t>
        </r>
      </text>
    </comment>
    <comment ref="H297" authorId="0" shapeId="0" xr:uid="{3AA35A82-AEE9-468B-924F-576D2EA2CCD9}">
      <text>
        <r>
          <rPr>
            <b/>
            <sz val="9"/>
            <color indexed="81"/>
            <rFont val="Tahoma"/>
            <family val="2"/>
          </rPr>
          <t>Document Check
Observation
System Check
Employee Interview
(Multiple means can be written)</t>
        </r>
        <r>
          <rPr>
            <sz val="9"/>
            <color indexed="81"/>
            <rFont val="Tahoma"/>
            <family val="2"/>
          </rPr>
          <t xml:space="preserve">
</t>
        </r>
      </text>
    </comment>
    <comment ref="G298" authorId="0" shapeId="0" xr:uid="{6E6FA30B-5E76-4AAC-B5B9-7A79BF547DCC}">
      <text>
        <r>
          <rPr>
            <b/>
            <sz val="9"/>
            <color indexed="81"/>
            <rFont val="Tahoma"/>
            <family val="2"/>
          </rPr>
          <t>Document Check
Observation
System Check
Employee Interview
(Multiple means can be written)</t>
        </r>
        <r>
          <rPr>
            <sz val="9"/>
            <color indexed="81"/>
            <rFont val="Tahoma"/>
            <family val="2"/>
          </rPr>
          <t xml:space="preserve">
</t>
        </r>
      </text>
    </comment>
    <comment ref="H298" authorId="0" shapeId="0" xr:uid="{0EA7D59D-469E-4275-8A03-98D0CE576D32}">
      <text>
        <r>
          <rPr>
            <b/>
            <sz val="9"/>
            <color indexed="81"/>
            <rFont val="Tahoma"/>
            <family val="2"/>
          </rPr>
          <t>Document Check
Observation
System Check
Employee Interview
(Multiple means can be written)</t>
        </r>
        <r>
          <rPr>
            <sz val="9"/>
            <color indexed="81"/>
            <rFont val="Tahoma"/>
            <family val="2"/>
          </rPr>
          <t xml:space="preserve">
</t>
        </r>
      </text>
    </comment>
    <comment ref="H302" authorId="0" shapeId="0" xr:uid="{6214B1B4-9833-4D93-BF37-6395CFC1C720}">
      <text>
        <r>
          <rPr>
            <b/>
            <sz val="9"/>
            <color indexed="81"/>
            <rFont val="Tahoma"/>
            <family val="2"/>
          </rPr>
          <t>Document Check
Observation
System Check
Employee Interview
(Multiple means can be written)</t>
        </r>
        <r>
          <rPr>
            <sz val="9"/>
            <color indexed="81"/>
            <rFont val="Tahoma"/>
            <family val="2"/>
          </rPr>
          <t xml:space="preserve">
</t>
        </r>
      </text>
    </comment>
    <comment ref="H303" authorId="0" shapeId="0" xr:uid="{1C2021DF-AB70-4E1A-A857-73B9B37BB218}">
      <text>
        <r>
          <rPr>
            <b/>
            <sz val="9"/>
            <color indexed="81"/>
            <rFont val="Tahoma"/>
            <family val="2"/>
          </rPr>
          <t>Document Check
Observation
System Check
Employee Interview
(Multiple means can be written)</t>
        </r>
        <r>
          <rPr>
            <sz val="9"/>
            <color indexed="81"/>
            <rFont val="Tahoma"/>
            <family val="2"/>
          </rPr>
          <t xml:space="preserve">
</t>
        </r>
      </text>
    </comment>
    <comment ref="H307" authorId="0" shapeId="0" xr:uid="{AEA84C66-F1AF-448B-A985-8E20733B5C53}">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E24ABD34-FFE8-4342-841E-D6AB77287F95}">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4A38C5A8-849D-49D0-B232-226FDB4306D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C43FCB80-4286-41CB-9278-F90572899104}">
      <text>
        <r>
          <rPr>
            <b/>
            <sz val="9"/>
            <color indexed="81"/>
            <rFont val="Tahoma"/>
            <family val="2"/>
          </rPr>
          <t>Document Check
Observation
System Check
Employee Interview
(Multiple means can be written)</t>
        </r>
        <r>
          <rPr>
            <sz val="9"/>
            <color indexed="81"/>
            <rFont val="Tahoma"/>
            <family val="2"/>
          </rPr>
          <t xml:space="preserve">
</t>
        </r>
      </text>
    </comment>
    <comment ref="H9" authorId="0" shapeId="0" xr:uid="{0F0499E6-6CB5-40B8-BB7D-E8D74812DEC5}">
      <text>
        <r>
          <rPr>
            <b/>
            <sz val="9"/>
            <color indexed="81"/>
            <rFont val="Tahoma"/>
            <family val="2"/>
          </rPr>
          <t>Document Check
Observation
System Check
Employee Interview
(Multiple means can be written)</t>
        </r>
        <r>
          <rPr>
            <sz val="9"/>
            <color indexed="81"/>
            <rFont val="Tahoma"/>
            <family val="2"/>
          </rPr>
          <t xml:space="preserve">
</t>
        </r>
      </text>
    </comment>
    <comment ref="H10" authorId="0" shapeId="0" xr:uid="{1CF45C2B-9AF6-4E4C-A0B1-011AD97BDC6E}">
      <text>
        <r>
          <rPr>
            <b/>
            <sz val="9"/>
            <color indexed="81"/>
            <rFont val="Tahoma"/>
            <family val="2"/>
          </rPr>
          <t>Document Check
Observation
System Check
Employee Interview
(Multiple means can be written)</t>
        </r>
        <r>
          <rPr>
            <sz val="9"/>
            <color indexed="81"/>
            <rFont val="Tahoma"/>
            <family val="2"/>
          </rPr>
          <t xml:space="preserve">
</t>
        </r>
      </text>
    </comment>
    <comment ref="H11" authorId="0" shapeId="0" xr:uid="{E9FE719F-7284-46F5-B1C0-F8EB259EF147}">
      <text>
        <r>
          <rPr>
            <b/>
            <sz val="9"/>
            <color indexed="81"/>
            <rFont val="Tahoma"/>
            <family val="2"/>
          </rPr>
          <t>Document Check
Observation
System Check
Employee Interview
(Multiple means can be written)</t>
        </r>
        <r>
          <rPr>
            <sz val="9"/>
            <color indexed="81"/>
            <rFont val="Tahoma"/>
            <family val="2"/>
          </rPr>
          <t xml:space="preserve">
</t>
        </r>
      </text>
    </comment>
    <comment ref="H12" authorId="0" shapeId="0" xr:uid="{E540BFC1-5A6F-4ED8-BCB2-73EC089354FA}">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D0D52FEF-B57F-471C-B58F-B2902821F884}">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7EE5FA1D-2E90-4803-A7B5-E33B76A787B9}">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A33A72A9-CF1F-4CFB-85A9-BC18C72C05E5}">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853CE4C9-638E-49B1-AAEB-5E7F85987247}">
      <text>
        <r>
          <rPr>
            <b/>
            <sz val="9"/>
            <color indexed="81"/>
            <rFont val="Tahoma"/>
            <family val="2"/>
          </rPr>
          <t>Document Check
Observation
System Check
Employee Interview
(Multiple means can be written)</t>
        </r>
        <r>
          <rPr>
            <sz val="9"/>
            <color indexed="81"/>
            <rFont val="Tahoma"/>
            <family val="2"/>
          </rPr>
          <t xml:space="preserve">
</t>
        </r>
      </text>
    </comment>
    <comment ref="H38" authorId="0" shapeId="0" xr:uid="{3D33E70D-A1D2-432F-90AB-0C46CD6E4C43}">
      <text>
        <r>
          <rPr>
            <b/>
            <sz val="9"/>
            <color indexed="81"/>
            <rFont val="Tahoma"/>
            <family val="2"/>
          </rPr>
          <t>Document Check
Observation
System Check
Employee Interview
(Multiple means can be written)</t>
        </r>
        <r>
          <rPr>
            <sz val="9"/>
            <color indexed="81"/>
            <rFont val="Tahoma"/>
            <family val="2"/>
          </rPr>
          <t xml:space="preserve">
</t>
        </r>
      </text>
    </comment>
    <comment ref="H39" authorId="0" shapeId="0" xr:uid="{ABB018B8-335A-4A4C-B0D4-126F90CA5CC0}">
      <text>
        <r>
          <rPr>
            <b/>
            <sz val="9"/>
            <color indexed="81"/>
            <rFont val="Tahoma"/>
            <family val="2"/>
          </rPr>
          <t>Document Check
Observation
System Check
Employee Interview
(Multiple means can be written)</t>
        </r>
        <r>
          <rPr>
            <sz val="9"/>
            <color indexed="81"/>
            <rFont val="Tahoma"/>
            <family val="2"/>
          </rPr>
          <t xml:space="preserve">
</t>
        </r>
      </text>
    </comment>
    <comment ref="H40" authorId="0" shapeId="0" xr:uid="{E28B6544-6313-459A-9923-2516E13213A8}">
      <text>
        <r>
          <rPr>
            <b/>
            <sz val="9"/>
            <color indexed="81"/>
            <rFont val="Tahoma"/>
            <family val="2"/>
          </rPr>
          <t>Document Check
Observation
System Check
Employee Interview
(Multiple means can be written)</t>
        </r>
        <r>
          <rPr>
            <sz val="9"/>
            <color indexed="81"/>
            <rFont val="Tahoma"/>
            <family val="2"/>
          </rPr>
          <t xml:space="preserve">
</t>
        </r>
      </text>
    </comment>
    <comment ref="H41" authorId="0" shapeId="0" xr:uid="{AAD49AC7-8E21-40CE-9EAF-15F2A1F268C3}">
      <text>
        <r>
          <rPr>
            <b/>
            <sz val="9"/>
            <color indexed="81"/>
            <rFont val="Tahoma"/>
            <family val="2"/>
          </rPr>
          <t>Document Check
Observation
System Check
Employee Interview
(Multiple means can be written)</t>
        </r>
        <r>
          <rPr>
            <sz val="9"/>
            <color indexed="81"/>
            <rFont val="Tahoma"/>
            <family val="2"/>
          </rPr>
          <t xml:space="preserve">
</t>
        </r>
      </text>
    </comment>
    <comment ref="H42" authorId="0" shapeId="0" xr:uid="{A13F122B-CE8B-4B1E-89B1-902F2E4FD59D}">
      <text>
        <r>
          <rPr>
            <b/>
            <sz val="9"/>
            <color indexed="81"/>
            <rFont val="Tahoma"/>
            <family val="2"/>
          </rPr>
          <t>Document Check
Observation
System Check
Employee Interview
(Multiple means can be written)</t>
        </r>
        <r>
          <rPr>
            <sz val="9"/>
            <color indexed="81"/>
            <rFont val="Tahoma"/>
            <family val="2"/>
          </rPr>
          <t xml:space="preserve">
</t>
        </r>
      </text>
    </comment>
    <comment ref="H43" authorId="0" shapeId="0" xr:uid="{158F86DA-8A59-49EC-BD70-8F048CCB8698}">
      <text>
        <r>
          <rPr>
            <b/>
            <sz val="9"/>
            <color indexed="81"/>
            <rFont val="Tahoma"/>
            <family val="2"/>
          </rPr>
          <t>Document Check
Observation
System Check
Employee Interview
(Multiple means can be written)</t>
        </r>
        <r>
          <rPr>
            <sz val="9"/>
            <color indexed="81"/>
            <rFont val="Tahoma"/>
            <family val="2"/>
          </rPr>
          <t xml:space="preserve">
</t>
        </r>
      </text>
    </comment>
    <comment ref="H44" authorId="0" shapeId="0" xr:uid="{79ED7EDD-3BE4-447B-B5AB-4C289766C476}">
      <text>
        <r>
          <rPr>
            <b/>
            <sz val="9"/>
            <color indexed="81"/>
            <rFont val="Tahoma"/>
            <family val="2"/>
          </rPr>
          <t>Document Check
Observation
System Check
Employee Interview
(Multiple means can be written)</t>
        </r>
        <r>
          <rPr>
            <sz val="9"/>
            <color indexed="81"/>
            <rFont val="Tahoma"/>
            <family val="2"/>
          </rPr>
          <t xml:space="preserve">
</t>
        </r>
      </text>
    </comment>
    <comment ref="H45" authorId="0" shapeId="0" xr:uid="{B719140A-8E33-449A-BA35-AC019B77DBDC}">
      <text>
        <r>
          <rPr>
            <b/>
            <sz val="9"/>
            <color indexed="81"/>
            <rFont val="Tahoma"/>
            <family val="2"/>
          </rPr>
          <t>Document Check
Observation
System Check
Employee Interview
(Multiple means can be written)</t>
        </r>
        <r>
          <rPr>
            <sz val="9"/>
            <color indexed="81"/>
            <rFont val="Tahoma"/>
            <family val="2"/>
          </rPr>
          <t xml:space="preserve">
</t>
        </r>
      </text>
    </comment>
    <comment ref="H46" authorId="0" shapeId="0" xr:uid="{99EFC906-5887-48F5-B7E6-19A155A9939E}">
      <text>
        <r>
          <rPr>
            <b/>
            <sz val="9"/>
            <color indexed="81"/>
            <rFont val="Tahoma"/>
            <family val="2"/>
          </rPr>
          <t>Document Check
Observation
System Check
Employee Interview
(Multiple means can be written)</t>
        </r>
        <r>
          <rPr>
            <sz val="9"/>
            <color indexed="81"/>
            <rFont val="Tahoma"/>
            <family val="2"/>
          </rPr>
          <t xml:space="preserve">
</t>
        </r>
      </text>
    </comment>
    <comment ref="H47" authorId="0" shapeId="0" xr:uid="{6A160FF3-C0C1-4E1B-B704-5ADC349A9B5A}">
      <text>
        <r>
          <rPr>
            <b/>
            <sz val="9"/>
            <color indexed="81"/>
            <rFont val="Tahoma"/>
            <family val="2"/>
          </rPr>
          <t>Document Check
Observation
System Check
Employee Interview
(Multiple means can be written)</t>
        </r>
        <r>
          <rPr>
            <sz val="9"/>
            <color indexed="81"/>
            <rFont val="Tahoma"/>
            <family val="2"/>
          </rPr>
          <t xml:space="preserve">
</t>
        </r>
      </text>
    </comment>
    <comment ref="H48" authorId="0" shapeId="0" xr:uid="{9F4E8602-5BEF-4036-BC83-2C1E02F19F15}">
      <text>
        <r>
          <rPr>
            <b/>
            <sz val="9"/>
            <color indexed="81"/>
            <rFont val="Tahoma"/>
            <family val="2"/>
          </rPr>
          <t>Document Check
Observation
System Check
Employee Interview
(Multiple means can be written)</t>
        </r>
        <r>
          <rPr>
            <sz val="9"/>
            <color indexed="81"/>
            <rFont val="Tahoma"/>
            <family val="2"/>
          </rPr>
          <t xml:space="preserve">
</t>
        </r>
      </text>
    </comment>
    <comment ref="H49" authorId="0" shapeId="0" xr:uid="{5B1ACB39-61F2-46C6-887B-3CE07FC5A177}">
      <text>
        <r>
          <rPr>
            <b/>
            <sz val="9"/>
            <color indexed="81"/>
            <rFont val="Tahoma"/>
            <family val="2"/>
          </rPr>
          <t>Document Check
Observation
System Check
Employee Interview
(Multiple means can be written)</t>
        </r>
        <r>
          <rPr>
            <sz val="9"/>
            <color indexed="81"/>
            <rFont val="Tahoma"/>
            <family val="2"/>
          </rPr>
          <t xml:space="preserve">
</t>
        </r>
      </text>
    </comment>
    <comment ref="H50" authorId="0" shapeId="0" xr:uid="{48DC8441-7C62-464B-B6CC-6D4FDA3FF680}">
      <text>
        <r>
          <rPr>
            <b/>
            <sz val="9"/>
            <color indexed="81"/>
            <rFont val="Tahoma"/>
            <family val="2"/>
          </rPr>
          <t>Document Check
Observation
System Check
Employee Interview
(Multiple means can be written)</t>
        </r>
        <r>
          <rPr>
            <sz val="9"/>
            <color indexed="81"/>
            <rFont val="Tahoma"/>
            <family val="2"/>
          </rPr>
          <t xml:space="preserve">
</t>
        </r>
      </text>
    </comment>
    <comment ref="H51" authorId="0" shapeId="0" xr:uid="{4D90986B-60BB-4126-B086-5570145FBC6A}">
      <text>
        <r>
          <rPr>
            <b/>
            <sz val="9"/>
            <color indexed="81"/>
            <rFont val="Tahoma"/>
            <family val="2"/>
          </rPr>
          <t>Document Check
Observation
System Check
Employee Interview
(Multiple means can be written)</t>
        </r>
        <r>
          <rPr>
            <sz val="9"/>
            <color indexed="81"/>
            <rFont val="Tahoma"/>
            <family val="2"/>
          </rPr>
          <t xml:space="preserve">
</t>
        </r>
      </text>
    </comment>
    <comment ref="H52" authorId="0" shapeId="0" xr:uid="{6C327DBA-708D-4112-B810-8B8D45BF71C6}">
      <text>
        <r>
          <rPr>
            <b/>
            <sz val="9"/>
            <color indexed="81"/>
            <rFont val="Tahoma"/>
            <family val="2"/>
          </rPr>
          <t>Document Check
Observation
System Check
Employee Interview
(Multiple means can be written)</t>
        </r>
        <r>
          <rPr>
            <sz val="9"/>
            <color indexed="81"/>
            <rFont val="Tahoma"/>
            <family val="2"/>
          </rPr>
          <t xml:space="preserve">
</t>
        </r>
      </text>
    </comment>
    <comment ref="H53" authorId="0" shapeId="0" xr:uid="{631A578B-BE80-4021-9514-944B9F24FA74}">
      <text>
        <r>
          <rPr>
            <b/>
            <sz val="9"/>
            <color indexed="81"/>
            <rFont val="Tahoma"/>
            <family val="2"/>
          </rPr>
          <t>Document Check
Observation
System Check
Employee Interview
(Multiple means can be written)</t>
        </r>
        <r>
          <rPr>
            <sz val="9"/>
            <color indexed="81"/>
            <rFont val="Tahoma"/>
            <family val="2"/>
          </rPr>
          <t xml:space="preserve">
</t>
        </r>
      </text>
    </comment>
    <comment ref="H54" authorId="0" shapeId="0" xr:uid="{AE0A1AF5-294F-450D-A852-67986E37550B}">
      <text>
        <r>
          <rPr>
            <b/>
            <sz val="9"/>
            <color indexed="81"/>
            <rFont val="Tahoma"/>
            <family val="2"/>
          </rPr>
          <t>Document Check
Observation
System Check
Employee Interview
(Multiple means can be written)</t>
        </r>
        <r>
          <rPr>
            <sz val="9"/>
            <color indexed="81"/>
            <rFont val="Tahoma"/>
            <family val="2"/>
          </rPr>
          <t xml:space="preserve">
</t>
        </r>
      </text>
    </comment>
    <comment ref="H55" authorId="0" shapeId="0" xr:uid="{34A35248-FFE9-4763-884B-EA5CB17AE7BB}">
      <text>
        <r>
          <rPr>
            <b/>
            <sz val="9"/>
            <color indexed="81"/>
            <rFont val="Tahoma"/>
            <family val="2"/>
          </rPr>
          <t>Document Check
Observation
System Check
Employee Interview
(Multiple means can be written)</t>
        </r>
        <r>
          <rPr>
            <sz val="9"/>
            <color indexed="81"/>
            <rFont val="Tahoma"/>
            <family val="2"/>
          </rPr>
          <t xml:space="preserve">
</t>
        </r>
      </text>
    </comment>
    <comment ref="H56" authorId="0" shapeId="0" xr:uid="{42BEC990-D693-48AF-8F48-6FEC1475401F}">
      <text>
        <r>
          <rPr>
            <b/>
            <sz val="9"/>
            <color indexed="81"/>
            <rFont val="Tahoma"/>
            <family val="2"/>
          </rPr>
          <t>Document Check
Observation
System Check
Employee Interview
(Multiple means can be written)</t>
        </r>
        <r>
          <rPr>
            <sz val="9"/>
            <color indexed="81"/>
            <rFont val="Tahoma"/>
            <family val="2"/>
          </rPr>
          <t xml:space="preserve">
</t>
        </r>
      </text>
    </comment>
    <comment ref="H57" authorId="0" shapeId="0" xr:uid="{8F788B5B-4B9E-49B1-B00E-5793C45F3956}">
      <text>
        <r>
          <rPr>
            <b/>
            <sz val="9"/>
            <color indexed="81"/>
            <rFont val="Tahoma"/>
            <family val="2"/>
          </rPr>
          <t>Document Check
Observation
System Check
Employee Interview
(Multiple means can be written)</t>
        </r>
        <r>
          <rPr>
            <sz val="9"/>
            <color indexed="81"/>
            <rFont val="Tahoma"/>
            <family val="2"/>
          </rPr>
          <t xml:space="preserve">
</t>
        </r>
      </text>
    </comment>
    <comment ref="H58" authorId="0" shapeId="0" xr:uid="{B62FB746-73FC-482B-B5B7-594013756C34}">
      <text>
        <r>
          <rPr>
            <b/>
            <sz val="9"/>
            <color indexed="81"/>
            <rFont val="Tahoma"/>
            <family val="2"/>
          </rPr>
          <t>Document Check
Observation
System Check
Employee Interview
(Multiple means can be written)</t>
        </r>
        <r>
          <rPr>
            <sz val="9"/>
            <color indexed="81"/>
            <rFont val="Tahoma"/>
            <family val="2"/>
          </rPr>
          <t xml:space="preserve">
</t>
        </r>
      </text>
    </comment>
    <comment ref="H59" authorId="0" shapeId="0" xr:uid="{CF7C1CF1-A47C-4932-9936-D4450CC22ADC}">
      <text>
        <r>
          <rPr>
            <b/>
            <sz val="9"/>
            <color indexed="81"/>
            <rFont val="Tahoma"/>
            <family val="2"/>
          </rPr>
          <t>Document Check
Observation
System Check
Employee Interview
(Multiple means can be written)</t>
        </r>
        <r>
          <rPr>
            <sz val="9"/>
            <color indexed="81"/>
            <rFont val="Tahoma"/>
            <family val="2"/>
          </rPr>
          <t xml:space="preserve">
</t>
        </r>
      </text>
    </comment>
    <comment ref="H60" authorId="0" shapeId="0" xr:uid="{4B9B002E-A48F-45A0-9695-DE7029614261}">
      <text>
        <r>
          <rPr>
            <b/>
            <sz val="9"/>
            <color indexed="81"/>
            <rFont val="Tahoma"/>
            <family val="2"/>
          </rPr>
          <t>Document Check
Observation
System Check
Employee Interview
(Multiple means can be written)</t>
        </r>
        <r>
          <rPr>
            <sz val="9"/>
            <color indexed="81"/>
            <rFont val="Tahoma"/>
            <family val="2"/>
          </rPr>
          <t xml:space="preserve">
</t>
        </r>
      </text>
    </comment>
    <comment ref="H61" authorId="0" shapeId="0" xr:uid="{A4FB66AA-9133-4BFA-9E57-AD05A9F49C87}">
      <text>
        <r>
          <rPr>
            <b/>
            <sz val="9"/>
            <color indexed="81"/>
            <rFont val="Tahoma"/>
            <family val="2"/>
          </rPr>
          <t>Document Check
Observation
System Check
Employee Interview
(Multiple means can be written)</t>
        </r>
        <r>
          <rPr>
            <sz val="9"/>
            <color indexed="81"/>
            <rFont val="Tahoma"/>
            <family val="2"/>
          </rPr>
          <t xml:space="preserve">
</t>
        </r>
      </text>
    </comment>
    <comment ref="H63" authorId="0" shapeId="0" xr:uid="{9489B368-3623-4C56-BFB9-6AE15FC47CCA}">
      <text>
        <r>
          <rPr>
            <b/>
            <sz val="9"/>
            <color indexed="81"/>
            <rFont val="Tahoma"/>
            <family val="2"/>
          </rPr>
          <t>Document Check
Observation
System Check
Employee Interview
(Multiple means can be written)</t>
        </r>
        <r>
          <rPr>
            <sz val="9"/>
            <color indexed="81"/>
            <rFont val="Tahoma"/>
            <family val="2"/>
          </rPr>
          <t xml:space="preserve">
</t>
        </r>
      </text>
    </comment>
    <comment ref="H64" authorId="0" shapeId="0" xr:uid="{0DC3AD7F-A38D-42CE-A3DF-5CA81D375638}">
      <text>
        <r>
          <rPr>
            <b/>
            <sz val="9"/>
            <color indexed="81"/>
            <rFont val="Tahoma"/>
            <family val="2"/>
          </rPr>
          <t>Document Check
Observation
System Check
Employee Interview
(Multiple means can be written)</t>
        </r>
        <r>
          <rPr>
            <sz val="9"/>
            <color indexed="81"/>
            <rFont val="Tahoma"/>
            <family val="2"/>
          </rPr>
          <t xml:space="preserve">
</t>
        </r>
      </text>
    </comment>
    <comment ref="H65" authorId="0" shapeId="0" xr:uid="{A7863BA0-9AC3-4487-956E-FD89EE0A0E6A}">
      <text>
        <r>
          <rPr>
            <b/>
            <sz val="9"/>
            <color indexed="81"/>
            <rFont val="Tahoma"/>
            <family val="2"/>
          </rPr>
          <t>Document Check
Observation
System Check
Employee Interview
(Multiple means can be written)</t>
        </r>
        <r>
          <rPr>
            <sz val="9"/>
            <color indexed="81"/>
            <rFont val="Tahoma"/>
            <family val="2"/>
          </rPr>
          <t xml:space="preserve">
</t>
        </r>
      </text>
    </comment>
    <comment ref="H66" authorId="0" shapeId="0" xr:uid="{3F8B0051-9509-4A79-B679-3228A23F06FD}">
      <text>
        <r>
          <rPr>
            <b/>
            <sz val="9"/>
            <color indexed="81"/>
            <rFont val="Tahoma"/>
            <family val="2"/>
          </rPr>
          <t>Document Check
Observation
System Check
Employee Interview
(Multiple means can be written)</t>
        </r>
        <r>
          <rPr>
            <sz val="9"/>
            <color indexed="81"/>
            <rFont val="Tahoma"/>
            <family val="2"/>
          </rPr>
          <t xml:space="preserve">
</t>
        </r>
      </text>
    </comment>
    <comment ref="H67" authorId="0" shapeId="0" xr:uid="{2DC0FB83-422A-4526-A9C7-095C24FB3196}">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E7E7B3AB-06B7-485F-A002-7AB77F4137F2}">
      <text>
        <r>
          <rPr>
            <b/>
            <sz val="9"/>
            <color indexed="81"/>
            <rFont val="Tahoma"/>
            <family val="2"/>
          </rPr>
          <t>Document Check
Observation
System Check
Employee Interview
(Multiple means can be written)</t>
        </r>
        <r>
          <rPr>
            <sz val="9"/>
            <color indexed="81"/>
            <rFont val="Tahoma"/>
            <family val="2"/>
          </rPr>
          <t xml:space="preserve">
</t>
        </r>
      </text>
    </comment>
    <comment ref="H92" authorId="0" shapeId="0" xr:uid="{5D4CA830-8950-4B8A-B76D-F8E7DDC10AFC}">
      <text>
        <r>
          <rPr>
            <b/>
            <sz val="9"/>
            <color indexed="81"/>
            <rFont val="Tahoma"/>
            <family val="2"/>
          </rPr>
          <t>Document Check
Observation
System Check
Employee Interview
(Multiple means can be written)</t>
        </r>
        <r>
          <rPr>
            <sz val="9"/>
            <color indexed="81"/>
            <rFont val="Tahoma"/>
            <family val="2"/>
          </rPr>
          <t xml:space="preserve">
</t>
        </r>
      </text>
    </comment>
    <comment ref="H93" authorId="0" shapeId="0" xr:uid="{ABB68325-2A7B-4ED6-819D-E5554E708DCA}">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5965045-3B4D-4C2B-A6CE-0226B1B98CDB}">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E153DFB1-71D0-4571-82E6-37085F80847E}">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C12DCB33-D5D6-489F-B71F-94AAE36791E0}">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1F15894F-9113-46AE-A395-DF5883D5CE2B}">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10C148DA-E21C-40C6-9312-949F58E4F5A1}">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B20E1083-16BA-4586-B44E-A5AA93C8674C}">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34613016-0D21-498C-9D61-31D86E06D02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855ECCAD-CD6D-4EFD-863B-D95791505A65}">
      <text>
        <r>
          <rPr>
            <b/>
            <sz val="9"/>
            <color indexed="81"/>
            <rFont val="Tahoma"/>
            <family val="2"/>
          </rPr>
          <t>Document Check
Observation
System Check
Employee Interview
(Multiple means can be written)</t>
        </r>
        <r>
          <rPr>
            <sz val="9"/>
            <color indexed="81"/>
            <rFont val="Tahoma"/>
            <family val="2"/>
          </rPr>
          <t xml:space="preserve">
</t>
        </r>
      </text>
    </comment>
    <comment ref="H128" authorId="0" shapeId="0" xr:uid="{96EADA36-C9B2-4EC8-9F05-09EE64C9AAEE}">
      <text>
        <r>
          <rPr>
            <b/>
            <sz val="9"/>
            <color indexed="81"/>
            <rFont val="Tahoma"/>
            <family val="2"/>
          </rPr>
          <t>Document Check
Observation
System Check
Employee Interview
(Multiple means can be written)</t>
        </r>
        <r>
          <rPr>
            <sz val="9"/>
            <color indexed="81"/>
            <rFont val="Tahoma"/>
            <family val="2"/>
          </rPr>
          <t xml:space="preserve">
</t>
        </r>
      </text>
    </comment>
    <comment ref="H129" authorId="0" shapeId="0" xr:uid="{5744F407-E0E3-4FEA-912E-939FF97CAF4A}">
      <text>
        <r>
          <rPr>
            <b/>
            <sz val="9"/>
            <color indexed="81"/>
            <rFont val="Tahoma"/>
            <family val="2"/>
          </rPr>
          <t>Document Check
Observation
System Check
Employee Interview
(Multiple means can be written)</t>
        </r>
        <r>
          <rPr>
            <sz val="9"/>
            <color indexed="81"/>
            <rFont val="Tahoma"/>
            <family val="2"/>
          </rPr>
          <t xml:space="preserve">
</t>
        </r>
      </text>
    </comment>
    <comment ref="H130" authorId="0" shapeId="0" xr:uid="{1B13EB5F-FC84-4171-BBD6-F32D75FEF23F}">
      <text>
        <r>
          <rPr>
            <b/>
            <sz val="9"/>
            <color indexed="81"/>
            <rFont val="Tahoma"/>
            <family val="2"/>
          </rPr>
          <t>Document Check
Observation
System Check
Employee Interview
(Multiple means can be written)</t>
        </r>
        <r>
          <rPr>
            <sz val="9"/>
            <color indexed="81"/>
            <rFont val="Tahoma"/>
            <family val="2"/>
          </rPr>
          <t xml:space="preserve">
</t>
        </r>
      </text>
    </comment>
    <comment ref="H131" authorId="0" shapeId="0" xr:uid="{CAA07867-1380-41CC-ADAB-906470F747C1}">
      <text>
        <r>
          <rPr>
            <b/>
            <sz val="9"/>
            <color indexed="81"/>
            <rFont val="Tahoma"/>
            <family val="2"/>
          </rPr>
          <t>Document Check
Observation
System Check
Employee Interview
(Multiple means can be written)</t>
        </r>
        <r>
          <rPr>
            <sz val="9"/>
            <color indexed="81"/>
            <rFont val="Tahoma"/>
            <family val="2"/>
          </rPr>
          <t xml:space="preserve">
</t>
        </r>
      </text>
    </comment>
    <comment ref="H132" authorId="0" shapeId="0" xr:uid="{A737243B-4060-45A6-8424-53F5ABD8D636}">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1560C195-40C9-4465-88D6-35A084820E51}">
      <text>
        <r>
          <rPr>
            <b/>
            <sz val="9"/>
            <color indexed="81"/>
            <rFont val="Tahoma"/>
            <family val="2"/>
          </rPr>
          <t>Document Check
Observation
System Check
Employee Interview
(Multiple means can be written)</t>
        </r>
        <r>
          <rPr>
            <sz val="9"/>
            <color indexed="81"/>
            <rFont val="Tahoma"/>
            <family val="2"/>
          </rPr>
          <t xml:space="preserve">
</t>
        </r>
      </text>
    </comment>
    <comment ref="H144" authorId="0" shapeId="0" xr:uid="{F74C5DC6-011F-44B2-B9B9-C84227DDBADC}">
      <text>
        <r>
          <rPr>
            <b/>
            <sz val="9"/>
            <color indexed="81"/>
            <rFont val="Tahoma"/>
            <family val="2"/>
          </rPr>
          <t>Document Check
Observation
System Check
Employee Interview
(Multiple means can be written)</t>
        </r>
        <r>
          <rPr>
            <sz val="9"/>
            <color indexed="81"/>
            <rFont val="Tahoma"/>
            <family val="2"/>
          </rPr>
          <t xml:space="preserve">
</t>
        </r>
      </text>
    </comment>
    <comment ref="H145" authorId="0" shapeId="0" xr:uid="{FC6636C4-0B68-4C9F-A708-099CEEE51849}">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11E990AC-9619-427A-BDF6-4ACCA6FDCA61}">
      <text>
        <r>
          <rPr>
            <b/>
            <sz val="9"/>
            <color indexed="81"/>
            <rFont val="Tahoma"/>
            <family val="2"/>
          </rPr>
          <t>Document Check
Observation
System Check
Employee Interview
(Multiple means can be written)</t>
        </r>
        <r>
          <rPr>
            <sz val="9"/>
            <color indexed="81"/>
            <rFont val="Tahoma"/>
            <family val="2"/>
          </rPr>
          <t xml:space="preserve">
</t>
        </r>
      </text>
    </comment>
    <comment ref="H155" authorId="0" shapeId="0" xr:uid="{FD2AA24F-0786-4EB7-A1D2-5A6066032BFC}">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E1F095C5-049D-48B1-AB6A-AE0E2136F6D7}">
      <text>
        <r>
          <rPr>
            <b/>
            <sz val="9"/>
            <color indexed="81"/>
            <rFont val="Tahoma"/>
            <family val="2"/>
          </rPr>
          <t>Document Check
Observation
System Check
Employee Interview
(Multiple means can be written)</t>
        </r>
        <r>
          <rPr>
            <sz val="9"/>
            <color indexed="81"/>
            <rFont val="Tahoma"/>
            <family val="2"/>
          </rPr>
          <t xml:space="preserve">
</t>
        </r>
      </text>
    </comment>
    <comment ref="H157" authorId="0" shapeId="0" xr:uid="{3EB81E43-2820-4BB0-BF84-9C543C76E49B}">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53950C01-82DF-42E2-AAFC-1056B18E53DF}">
      <text>
        <r>
          <rPr>
            <b/>
            <sz val="9"/>
            <color indexed="81"/>
            <rFont val="Tahoma"/>
            <family val="2"/>
          </rPr>
          <t>Document Check
Observation
System Check
Employee Interview
(Multiple means can be written)</t>
        </r>
        <r>
          <rPr>
            <sz val="9"/>
            <color indexed="81"/>
            <rFont val="Tahoma"/>
            <family val="2"/>
          </rPr>
          <t xml:space="preserve">
</t>
        </r>
      </text>
    </comment>
    <comment ref="H159" authorId="0" shapeId="0" xr:uid="{30AFAC5D-4BEA-425B-A67E-184DB1D1D34E}">
      <text>
        <r>
          <rPr>
            <b/>
            <sz val="9"/>
            <color indexed="81"/>
            <rFont val="Tahoma"/>
            <family val="2"/>
          </rPr>
          <t>Document Check
Observation
System Check
Employee Interview
(Multiple means can be written)</t>
        </r>
        <r>
          <rPr>
            <sz val="9"/>
            <color indexed="81"/>
            <rFont val="Tahoma"/>
            <family val="2"/>
          </rPr>
          <t xml:space="preserve">
</t>
        </r>
      </text>
    </comment>
    <comment ref="H160" authorId="0" shapeId="0" xr:uid="{974D158C-A9E2-4DAF-8A29-B2C1B9BDB032}">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D8C5F6DD-7925-405D-9ED7-F40439B32F4B}">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38EB5DC2-AC56-4E24-9C0C-4254788584E3}">
      <text>
        <r>
          <rPr>
            <b/>
            <sz val="9"/>
            <color indexed="81"/>
            <rFont val="Tahoma"/>
            <family val="2"/>
          </rPr>
          <t>Document Check
Observation
System Check
Employee Interview
(Multiple means can be written)</t>
        </r>
        <r>
          <rPr>
            <sz val="9"/>
            <color indexed="81"/>
            <rFont val="Tahoma"/>
            <family val="2"/>
          </rPr>
          <t xml:space="preserve">
</t>
        </r>
      </text>
    </comment>
    <comment ref="H199" authorId="0" shapeId="0" xr:uid="{A6E06729-EE0B-47B4-901D-03623C5FCD66}">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3EA36677-AA5C-4E34-AD0A-56076EDE4800}">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6514554A-FB8C-4B64-834F-CEBF7B65D9C5}">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D4C5BA26-FBC7-432F-8C96-469EE054C61A}">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F3863B4-7C48-4C38-9442-88C41FF05240}">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ECA30422-A051-4D20-9644-1844C46FE839}">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2E3367AC-022D-43DD-873F-A4764236417D}">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0609D704-08B8-4F6A-BB63-C36574FAF349}">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07E0635D-FE86-4E22-AF34-A0617D971BD7}">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99514FEB-8D15-4116-A83F-40E10D465813}">
      <text>
        <r>
          <rPr>
            <b/>
            <sz val="9"/>
            <color indexed="81"/>
            <rFont val="Tahoma"/>
            <family val="2"/>
          </rPr>
          <t>Document Check
Observation
System Check
Employee Interview
(Multiple means can be written)</t>
        </r>
        <r>
          <rPr>
            <sz val="9"/>
            <color indexed="81"/>
            <rFont val="Tahoma"/>
            <family val="2"/>
          </rPr>
          <t xml:space="preserve">
</t>
        </r>
      </text>
    </comment>
    <comment ref="H271" authorId="0" shapeId="0" xr:uid="{D2D8D2A5-E3FA-42E7-9C4D-B5E02715B6DF}">
      <text>
        <r>
          <rPr>
            <b/>
            <sz val="9"/>
            <color indexed="81"/>
            <rFont val="Tahoma"/>
            <family val="2"/>
          </rPr>
          <t>Document Check
Observation
System Check
Employee Interview
(Multiple means can be written)</t>
        </r>
        <r>
          <rPr>
            <sz val="9"/>
            <color indexed="81"/>
            <rFont val="Tahoma"/>
            <family val="2"/>
          </rPr>
          <t xml:space="preserve">
</t>
        </r>
      </text>
    </comment>
    <comment ref="H272" authorId="0" shapeId="0" xr:uid="{4D6D81D6-EFF5-4777-B020-A35F5EB3E4BF}">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436F8154-F536-434F-80A0-B3F69CC5583E}">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231A275F-6925-44C6-B3AA-529D737DFDDD}">
      <text>
        <r>
          <rPr>
            <b/>
            <sz val="9"/>
            <color indexed="81"/>
            <rFont val="Tahoma"/>
            <family val="2"/>
          </rPr>
          <t>Document Check
Observation
System Check
Employee Interview
(Multiple means can be written)</t>
        </r>
        <r>
          <rPr>
            <sz val="9"/>
            <color indexed="81"/>
            <rFont val="Tahoma"/>
            <family val="2"/>
          </rPr>
          <t xml:space="preserve">
</t>
        </r>
      </text>
    </comment>
    <comment ref="H275" authorId="0" shapeId="0" xr:uid="{D07BCD11-17E6-4775-874F-1A3E3C899383}">
      <text>
        <r>
          <rPr>
            <b/>
            <sz val="9"/>
            <color indexed="81"/>
            <rFont val="Tahoma"/>
            <family val="2"/>
          </rPr>
          <t>Document Check
Observation
System Check
Employee Interview
(Multiple means can be written)</t>
        </r>
        <r>
          <rPr>
            <sz val="9"/>
            <color indexed="81"/>
            <rFont val="Tahoma"/>
            <family val="2"/>
          </rPr>
          <t xml:space="preserve">
</t>
        </r>
      </text>
    </comment>
    <comment ref="H276" authorId="0" shapeId="0" xr:uid="{E326C8E4-D73F-4128-A24D-1C387D33719F}">
      <text>
        <r>
          <rPr>
            <b/>
            <sz val="9"/>
            <color indexed="81"/>
            <rFont val="Tahoma"/>
            <family val="2"/>
          </rPr>
          <t>Document Check
Observation
System Check
Employee Interview
(Multiple means can be written)</t>
        </r>
        <r>
          <rPr>
            <sz val="9"/>
            <color indexed="81"/>
            <rFont val="Tahoma"/>
            <family val="2"/>
          </rPr>
          <t xml:space="preserve">
</t>
        </r>
      </text>
    </comment>
    <comment ref="G278" authorId="0" shapeId="0" xr:uid="{1213249D-0A27-4D3C-820C-8E9C22E438B2}">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F1E7ABB5-FE5F-4CA7-BE5E-ADBA7E0F7ED8}">
      <text>
        <r>
          <rPr>
            <b/>
            <sz val="9"/>
            <color indexed="81"/>
            <rFont val="Tahoma"/>
            <family val="2"/>
          </rPr>
          <t>Document Check
Observation
System Check
Employee Interview
(Multiple means can be written)</t>
        </r>
        <r>
          <rPr>
            <sz val="9"/>
            <color indexed="81"/>
            <rFont val="Tahoma"/>
            <family val="2"/>
          </rPr>
          <t xml:space="preserve">
</t>
        </r>
      </text>
    </comment>
    <comment ref="G279" authorId="0" shapeId="0" xr:uid="{5AEBD97D-D038-4DF2-BB20-34C1F11351D9}">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733B9550-4F6F-452F-85B2-3736399D1F88}">
      <text>
        <r>
          <rPr>
            <b/>
            <sz val="9"/>
            <color indexed="81"/>
            <rFont val="Tahoma"/>
            <family val="2"/>
          </rPr>
          <t>Document Check
Observation
System Check
Employee Interview
(Multiple means can be written)</t>
        </r>
        <r>
          <rPr>
            <sz val="9"/>
            <color indexed="81"/>
            <rFont val="Tahoma"/>
            <family val="2"/>
          </rPr>
          <t xml:space="preserve">
</t>
        </r>
      </text>
    </comment>
    <comment ref="G280" authorId="0" shapeId="0" xr:uid="{50A89008-2FA4-4002-A5A8-EE0060E5255E}">
      <text>
        <r>
          <rPr>
            <b/>
            <sz val="9"/>
            <color indexed="81"/>
            <rFont val="Tahoma"/>
            <family val="2"/>
          </rPr>
          <t>Document Check
Observation
System Check
Employee Interview
(Multiple means can be written)</t>
        </r>
        <r>
          <rPr>
            <sz val="9"/>
            <color indexed="81"/>
            <rFont val="Tahoma"/>
            <family val="2"/>
          </rPr>
          <t xml:space="preserve">
</t>
        </r>
      </text>
    </comment>
    <comment ref="H280" authorId="0" shapeId="0" xr:uid="{AA388B16-813A-41AE-BC2A-2E30FA98E181}">
      <text>
        <r>
          <rPr>
            <b/>
            <sz val="9"/>
            <color indexed="81"/>
            <rFont val="Tahoma"/>
            <family val="2"/>
          </rPr>
          <t>Document Check
Observation
System Check
Employee Interview
(Multiple means can be written)</t>
        </r>
        <r>
          <rPr>
            <sz val="9"/>
            <color indexed="81"/>
            <rFont val="Tahoma"/>
            <family val="2"/>
          </rPr>
          <t xml:space="preserve">
</t>
        </r>
      </text>
    </comment>
    <comment ref="G281" authorId="0" shapeId="0" xr:uid="{5B16283B-247B-4CBC-B9A1-0DFFD1EF9DF3}">
      <text>
        <r>
          <rPr>
            <b/>
            <sz val="9"/>
            <color indexed="81"/>
            <rFont val="Tahoma"/>
            <family val="2"/>
          </rPr>
          <t>Document Check
Observation
System Check
Employee Interview
(Multiple means can be written)</t>
        </r>
        <r>
          <rPr>
            <sz val="9"/>
            <color indexed="81"/>
            <rFont val="Tahoma"/>
            <family val="2"/>
          </rPr>
          <t xml:space="preserve">
</t>
        </r>
      </text>
    </comment>
    <comment ref="H281" authorId="0" shapeId="0" xr:uid="{EC56AAB5-7AA5-4546-9222-05EA1C315CA7}">
      <text>
        <r>
          <rPr>
            <b/>
            <sz val="9"/>
            <color indexed="81"/>
            <rFont val="Tahoma"/>
            <family val="2"/>
          </rPr>
          <t>Document Check
Observation
System Check
Employee Interview
(Multiple means can be written)</t>
        </r>
        <r>
          <rPr>
            <sz val="9"/>
            <color indexed="81"/>
            <rFont val="Tahoma"/>
            <family val="2"/>
          </rPr>
          <t xml:space="preserve">
</t>
        </r>
      </text>
    </comment>
    <comment ref="H282" authorId="0" shapeId="0" xr:uid="{F5BE3873-9714-4DBB-BB7F-FF9397AF7359}">
      <text>
        <r>
          <rPr>
            <b/>
            <sz val="9"/>
            <color indexed="81"/>
            <rFont val="Tahoma"/>
            <family val="2"/>
          </rPr>
          <t>Document Check
Observation
System Check
Employee Interview
(Multiple means can be written)</t>
        </r>
        <r>
          <rPr>
            <sz val="9"/>
            <color indexed="81"/>
            <rFont val="Tahoma"/>
            <family val="2"/>
          </rPr>
          <t xml:space="preserve">
</t>
        </r>
      </text>
    </comment>
    <comment ref="G283" authorId="0" shapeId="0" xr:uid="{4CCCA0FF-0044-4076-BD67-B3ACE1B150E9}">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5EABBE1D-0F44-4C86-ADEF-3DB3FBDC6D4E}">
      <text>
        <r>
          <rPr>
            <b/>
            <sz val="9"/>
            <color indexed="81"/>
            <rFont val="Tahoma"/>
            <family val="2"/>
          </rPr>
          <t>Document Check
Observation
System Check
Employee Interview
(Multiple means can be written)</t>
        </r>
        <r>
          <rPr>
            <sz val="9"/>
            <color indexed="81"/>
            <rFont val="Tahoma"/>
            <family val="2"/>
          </rPr>
          <t xml:space="preserve">
</t>
        </r>
      </text>
    </comment>
    <comment ref="G284" authorId="0" shapeId="0" xr:uid="{6CAFA004-B851-4944-932A-4D8E81B5C84B}">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34DCF1CD-B87E-468C-9A5F-9758C703CCE0}">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39C1F294-3FBD-4CF3-829D-8098C83DF76E}">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D554ED09-D571-48F5-A8AC-7E2B6D8F14EE}">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C2DA9FBC-CA9C-473E-8844-C977681C8277}">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7C9612D8-AF24-42CA-B377-ED3541B3C3C8}">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45C8446B-E04F-4472-9A16-C689AB95E253}">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01753C08-647C-48F9-9BF9-5B593C3CBB8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A23FF9EF-E81A-461E-B4FD-B8BF2DD76761}">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AFE7E4C1-F96F-4546-B499-EB27185F3A26}">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BE33F96A-62CD-4D1F-8AEC-74D62E52C51C}">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383EEC49-398E-45CD-A280-375485451968}">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CE8418DF-3542-4BBC-A07E-5140C27C0B02}">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F408646C-C753-48E6-BB27-530B075D1107}">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4FD96C8-C23B-41AD-BBFE-14805044E94A}">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825985C-D2D8-4E1C-8DD6-3599EB81C66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698EA6A8-E64E-4EF2-8B4D-2E5748500D3B}">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B40305FB-0BCD-4981-BDB7-E15EA476E818}">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6E3CEC43-16C8-46DD-99FE-4620292138F7}">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87A36C88-1A2C-41A6-8F17-813A866FEF2E}">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AB92C9B-8572-4F4A-93F9-CAE23D0D8B7A}">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D1A67CBF-50A0-4227-9A63-611D8057779F}">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210225F2-7538-4B45-9FDA-80CF3AC97A13}">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74C958C9-C219-48E5-9E55-1C42E242A7D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84FF46B7-42CD-4B7B-B0CE-D24628DCB366}">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7EE8C039-A857-4281-BCC6-F95B6B44BDA8}">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787DE221-15CA-43D2-BC67-CCBE050A3F59}">
      <text>
        <r>
          <rPr>
            <b/>
            <sz val="9"/>
            <color indexed="81"/>
            <rFont val="Tahoma"/>
            <family val="2"/>
          </rPr>
          <t>Document Check
Observation
System Check
Employee Interview
(Multiple means can be written)</t>
        </r>
        <r>
          <rPr>
            <sz val="9"/>
            <color indexed="81"/>
            <rFont val="Tahoma"/>
            <family val="2"/>
          </rPr>
          <t xml:space="preserve">
</t>
        </r>
      </text>
    </comment>
    <comment ref="H142" authorId="0" shapeId="0" xr:uid="{DBD4C183-93A1-4805-B4C0-3CCD4FCD75AC}">
      <text>
        <r>
          <rPr>
            <b/>
            <sz val="9"/>
            <color indexed="81"/>
            <rFont val="Tahoma"/>
            <family val="2"/>
          </rPr>
          <t>Document Check
Observation
System Check
Employee Interview
(Multiple means can be written)</t>
        </r>
        <r>
          <rPr>
            <sz val="9"/>
            <color indexed="81"/>
            <rFont val="Tahoma"/>
            <family val="2"/>
          </rPr>
          <t xml:space="preserve">
</t>
        </r>
      </text>
    </comment>
    <comment ref="H143" authorId="0" shapeId="0" xr:uid="{08FB2240-32EC-40C0-936D-E68CFEAFD450}">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0324175C-7298-499C-98BD-207633A377FD}">
      <text>
        <r>
          <rPr>
            <b/>
            <sz val="9"/>
            <color indexed="81"/>
            <rFont val="Tahoma"/>
            <family val="2"/>
          </rPr>
          <t>Document Check
Observation
System Check
Employee Interview
(Multiple means can be written)</t>
        </r>
        <r>
          <rPr>
            <sz val="9"/>
            <color indexed="81"/>
            <rFont val="Tahoma"/>
            <family val="2"/>
          </rPr>
          <t xml:space="preserve">
</t>
        </r>
      </text>
    </comment>
    <comment ref="H156" authorId="0" shapeId="0" xr:uid="{B99DF9E1-1BD6-4B82-ABAD-BB13049016BD}">
      <text>
        <r>
          <rPr>
            <b/>
            <sz val="9"/>
            <color indexed="81"/>
            <rFont val="Tahoma"/>
            <family val="2"/>
          </rPr>
          <t>Document Check
Observation
System Check
Employee Interview
(Multiple means can be written)</t>
        </r>
        <r>
          <rPr>
            <sz val="9"/>
            <color indexed="81"/>
            <rFont val="Tahoma"/>
            <family val="2"/>
          </rPr>
          <t xml:space="preserve">
</t>
        </r>
      </text>
    </comment>
    <comment ref="H158" authorId="0" shapeId="0" xr:uid="{EE15F5B8-CA5B-434B-A0E8-FE3BB8EB6B71}">
      <text>
        <r>
          <rPr>
            <b/>
            <sz val="9"/>
            <color indexed="81"/>
            <rFont val="Tahoma"/>
            <family val="2"/>
          </rPr>
          <t>Document Check
Observation
System Check
Employee Interview
(Multiple means can be written)</t>
        </r>
        <r>
          <rPr>
            <sz val="9"/>
            <color indexed="81"/>
            <rFont val="Tahoma"/>
            <family val="2"/>
          </rPr>
          <t xml:space="preserve">
</t>
        </r>
      </text>
    </comment>
    <comment ref="H197" authorId="0" shapeId="0" xr:uid="{24BDE619-D0F3-46E3-8D92-23F6D0F619CE}">
      <text>
        <r>
          <rPr>
            <b/>
            <sz val="9"/>
            <color indexed="81"/>
            <rFont val="Tahoma"/>
            <family val="2"/>
          </rPr>
          <t>Document Check
Observation
System Check
Employee Interview
(Multiple means can be written)</t>
        </r>
        <r>
          <rPr>
            <sz val="9"/>
            <color indexed="81"/>
            <rFont val="Tahoma"/>
            <family val="2"/>
          </rPr>
          <t xml:space="preserve">
</t>
        </r>
      </text>
    </comment>
    <comment ref="H198" authorId="0" shapeId="0" xr:uid="{9BE8A7BA-3E61-490C-BA86-52F91C9D2887}">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C2F3DB98-51EC-4A90-9291-AD90AAA2B43D}">
      <text>
        <r>
          <rPr>
            <b/>
            <sz val="9"/>
            <color indexed="81"/>
            <rFont val="Tahoma"/>
            <family val="2"/>
          </rPr>
          <t>Document Check
Observation
System Check
Employee Interview
(Multiple means can be written)</t>
        </r>
        <r>
          <rPr>
            <sz val="9"/>
            <color indexed="81"/>
            <rFont val="Tahoma"/>
            <family val="2"/>
          </rPr>
          <t xml:space="preserve">
</t>
        </r>
      </text>
    </comment>
    <comment ref="H209" authorId="0" shapeId="0" xr:uid="{8E4AB764-4470-4B66-8F92-52194BD58705}">
      <text>
        <r>
          <rPr>
            <b/>
            <sz val="9"/>
            <color indexed="81"/>
            <rFont val="Tahoma"/>
            <family val="2"/>
          </rPr>
          <t>Document Check
Observation
System Check
Employee Interview
(Multiple means can be written)</t>
        </r>
        <r>
          <rPr>
            <sz val="9"/>
            <color indexed="81"/>
            <rFont val="Tahoma"/>
            <family val="2"/>
          </rPr>
          <t xml:space="preserve">
</t>
        </r>
      </text>
    </comment>
    <comment ref="H210" authorId="0" shapeId="0" xr:uid="{2F4E37EC-A5A7-4B49-B8EA-3E1E33E94536}">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6F17E9EF-A721-4888-8C98-16FB6D05CFAF}">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FC75E816-2376-4396-B571-8D51A0383A7C}">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E11145AE-6AA2-4D65-941C-DDDACBEAC708}">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AAD74921-C6E8-41D7-94B1-16F3620B959B}">
      <text>
        <r>
          <rPr>
            <b/>
            <sz val="9"/>
            <rFont val="Tahoma"/>
            <family val="2"/>
          </rPr>
          <t>Document Check
Observation
System Check
Employee Interview
(Multiple means can be written)</t>
        </r>
        <r>
          <rPr>
            <sz val="9"/>
            <rFont val="Tahoma"/>
            <family val="2"/>
          </rPr>
          <t xml:space="preserve">
</t>
        </r>
      </text>
    </comment>
    <comment ref="H217" authorId="0" shapeId="0" xr:uid="{D2EE52B6-E717-490A-B4DF-993B8BCBCFB1}">
      <text>
        <r>
          <rPr>
            <b/>
            <sz val="9"/>
            <rFont val="Tahoma"/>
            <family val="2"/>
          </rPr>
          <t>Document Check
Observation
System Check
Employee Interview
(Multiple means can be written)</t>
        </r>
        <r>
          <rPr>
            <sz val="9"/>
            <rFont val="Tahoma"/>
            <family val="2"/>
          </rPr>
          <t xml:space="preserve">
</t>
        </r>
      </text>
    </comment>
    <comment ref="H218" authorId="0" shapeId="0" xr:uid="{7E3D4F21-D939-456F-A18A-745FDC794F85}">
      <text>
        <r>
          <rPr>
            <b/>
            <sz val="9"/>
            <rFont val="Tahoma"/>
            <family val="2"/>
          </rPr>
          <t>Document Check
Observation
System Check
Employee Interview
(Multiple means can be written)</t>
        </r>
        <r>
          <rPr>
            <sz val="9"/>
            <rFont val="Tahoma"/>
            <family val="2"/>
          </rPr>
          <t xml:space="preserve">
</t>
        </r>
      </text>
    </comment>
    <comment ref="H219" authorId="0" shapeId="0" xr:uid="{F7B0DDBB-181B-4029-A5FD-7901564A2755}">
      <text>
        <r>
          <rPr>
            <b/>
            <sz val="9"/>
            <rFont val="Tahoma"/>
            <family val="2"/>
          </rPr>
          <t>Document Check
Observation
System Check
Employee Interview
(Multiple means can be written)</t>
        </r>
        <r>
          <rPr>
            <sz val="9"/>
            <rFont val="Tahoma"/>
            <family val="2"/>
          </rPr>
          <t xml:space="preserve">
</t>
        </r>
      </text>
    </comment>
    <comment ref="H220" authorId="0" shapeId="0" xr:uid="{1B1CEB2D-C0FF-4580-9C10-26BACE4A4E2C}">
      <text>
        <r>
          <rPr>
            <b/>
            <sz val="9"/>
            <rFont val="Tahoma"/>
            <family val="2"/>
          </rPr>
          <t>Document Check
Observation
System Check
Employee Interview
(Multiple means can be written)</t>
        </r>
        <r>
          <rPr>
            <sz val="9"/>
            <rFont val="Tahoma"/>
            <family val="2"/>
          </rPr>
          <t xml:space="preserve">
</t>
        </r>
      </text>
    </comment>
    <comment ref="H221" authorId="0" shapeId="0" xr:uid="{E418D832-F557-4223-B0AE-0CAF1138A05F}">
      <text>
        <r>
          <rPr>
            <b/>
            <sz val="9"/>
            <rFont val="Tahoma"/>
            <family val="2"/>
          </rPr>
          <t>Document Check
Observation
System Check
Employee Interview
(Multiple means can be written)</t>
        </r>
        <r>
          <rPr>
            <sz val="9"/>
            <rFont val="Tahoma"/>
            <family val="2"/>
          </rPr>
          <t xml:space="preserve">
</t>
        </r>
      </text>
    </comment>
    <comment ref="H222" authorId="0" shapeId="0" xr:uid="{4925B766-A0DB-48F5-B264-65A6AA5B48EF}">
      <text>
        <r>
          <rPr>
            <b/>
            <sz val="9"/>
            <rFont val="Tahoma"/>
            <family val="2"/>
          </rPr>
          <t>Document Check
Observation
System Check
Employee Interview
(Multiple means can be written)</t>
        </r>
        <r>
          <rPr>
            <sz val="9"/>
            <rFont val="Tahoma"/>
            <family val="2"/>
          </rPr>
          <t xml:space="preserve">
</t>
        </r>
      </text>
    </comment>
    <comment ref="H223" authorId="0" shapeId="0" xr:uid="{D49C1CD2-0BEF-438C-864F-E9EF2615AA5A}">
      <text>
        <r>
          <rPr>
            <b/>
            <sz val="9"/>
            <rFont val="Tahoma"/>
            <family val="2"/>
          </rPr>
          <t>Document Check
Observation
System Check
Employee Interview
(Multiple means can be written)</t>
        </r>
        <r>
          <rPr>
            <sz val="9"/>
            <rFont val="Tahoma"/>
            <family val="2"/>
          </rPr>
          <t xml:space="preserve">
</t>
        </r>
      </text>
    </comment>
    <comment ref="H224" authorId="0" shapeId="0" xr:uid="{A0B89563-6CE9-4A37-995B-17FD07A2A6AB}">
      <text>
        <r>
          <rPr>
            <b/>
            <sz val="9"/>
            <rFont val="Tahoma"/>
            <family val="2"/>
          </rPr>
          <t>Document Check
Observation
System Check
Employee Interview
(Multiple means can be written)</t>
        </r>
        <r>
          <rPr>
            <sz val="9"/>
            <rFont val="Tahoma"/>
            <family val="2"/>
          </rPr>
          <t xml:space="preserve">
</t>
        </r>
      </text>
    </comment>
    <comment ref="H225" authorId="0" shapeId="0" xr:uid="{5F7309E6-D0B4-4E11-991C-B7AE82CDE6DF}">
      <text>
        <r>
          <rPr>
            <b/>
            <sz val="9"/>
            <rFont val="Tahoma"/>
            <family val="2"/>
          </rPr>
          <t>Document Check
Observation
System Check
Employee Interview
(Multiple means can be written)</t>
        </r>
        <r>
          <rPr>
            <sz val="9"/>
            <rFont val="Tahoma"/>
            <family val="2"/>
          </rPr>
          <t xml:space="preserve">
</t>
        </r>
      </text>
    </comment>
    <comment ref="H226" authorId="0" shapeId="0" xr:uid="{7EFEC4DC-D78E-41D5-B349-DF3D09156B05}">
      <text>
        <r>
          <rPr>
            <b/>
            <sz val="9"/>
            <rFont val="Tahoma"/>
            <family val="2"/>
          </rPr>
          <t>Document Check
Observation
System Check
Employee Interview
(Multiple means can be written)</t>
        </r>
        <r>
          <rPr>
            <sz val="9"/>
            <rFont val="Tahoma"/>
            <family val="2"/>
          </rPr>
          <t xml:space="preserve">
</t>
        </r>
      </text>
    </comment>
    <comment ref="H227" authorId="0" shapeId="0" xr:uid="{CA44C70D-70D2-48F5-9373-5B2E35DB1366}">
      <text>
        <r>
          <rPr>
            <b/>
            <sz val="9"/>
            <rFont val="Tahoma"/>
            <family val="2"/>
          </rPr>
          <t>Document Check
Observation
System Check
Employee Interview
(Multiple means can be written)</t>
        </r>
        <r>
          <rPr>
            <sz val="9"/>
            <rFont val="Tahoma"/>
            <family val="2"/>
          </rPr>
          <t xml:space="preserve">
</t>
        </r>
      </text>
    </comment>
    <comment ref="H228" authorId="0" shapeId="0" xr:uid="{4EBB4EFD-4AEF-485A-B3CF-8D76FEACCF24}">
      <text>
        <r>
          <rPr>
            <b/>
            <sz val="9"/>
            <rFont val="Tahoma"/>
            <family val="2"/>
          </rPr>
          <t>Document Check
Observation
System Check
Employee Interview
(Multiple means can be written)</t>
        </r>
        <r>
          <rPr>
            <sz val="9"/>
            <rFont val="Tahoma"/>
            <family val="2"/>
          </rPr>
          <t xml:space="preserve">
</t>
        </r>
      </text>
    </comment>
    <comment ref="H229" authorId="0" shapeId="0" xr:uid="{3078242C-35D3-4187-980B-82381D4A72D4}">
      <text>
        <r>
          <rPr>
            <b/>
            <sz val="9"/>
            <rFont val="Tahoma"/>
            <family val="2"/>
          </rPr>
          <t>Document Check
Observation
System Check
Employee Interview
(Multiple means can be written)</t>
        </r>
        <r>
          <rPr>
            <sz val="9"/>
            <rFont val="Tahoma"/>
            <family val="2"/>
          </rPr>
          <t xml:space="preserve">
</t>
        </r>
      </text>
    </comment>
    <comment ref="H230" authorId="0" shapeId="0" xr:uid="{0EDEFCFC-B304-4C9B-9A52-8A7B89BFA07A}">
      <text>
        <r>
          <rPr>
            <b/>
            <sz val="9"/>
            <rFont val="Tahoma"/>
            <family val="2"/>
          </rPr>
          <t>Document Check
Observation
System Check
Employee Interview
(Multiple means can be written)</t>
        </r>
        <r>
          <rPr>
            <sz val="9"/>
            <rFont val="Tahoma"/>
            <family val="2"/>
          </rPr>
          <t xml:space="preserve">
</t>
        </r>
      </text>
    </comment>
    <comment ref="H231" authorId="0" shapeId="0" xr:uid="{594AF2F1-C8B7-4FBA-BA9E-6089242AB4BF}">
      <text>
        <r>
          <rPr>
            <b/>
            <sz val="9"/>
            <rFont val="Tahoma"/>
            <family val="2"/>
          </rPr>
          <t>Document Check
Observation
System Check
Employee Interview
(Multiple means can be written)</t>
        </r>
        <r>
          <rPr>
            <sz val="9"/>
            <rFont val="Tahoma"/>
            <family val="2"/>
          </rPr>
          <t xml:space="preserve">
</t>
        </r>
      </text>
    </comment>
    <comment ref="H232" authorId="0" shapeId="0" xr:uid="{9006B703-531B-4E52-B854-E336A6DB1668}">
      <text>
        <r>
          <rPr>
            <b/>
            <sz val="9"/>
            <rFont val="Tahoma"/>
            <family val="2"/>
          </rPr>
          <t>Document Check
Observation
System Check
Employee Interview
(Multiple means can be written)</t>
        </r>
        <r>
          <rPr>
            <sz val="9"/>
            <rFont val="Tahoma"/>
            <family val="2"/>
          </rPr>
          <t xml:space="preserve">
</t>
        </r>
      </text>
    </comment>
    <comment ref="H233" authorId="0" shapeId="0" xr:uid="{788D082E-99AC-4F07-B0D6-73C04D717F7B}">
      <text>
        <r>
          <rPr>
            <b/>
            <sz val="9"/>
            <rFont val="Tahoma"/>
            <family val="2"/>
          </rPr>
          <t>Document Check
Observation
System Check
Employee Interview
(Multiple means can be written)</t>
        </r>
        <r>
          <rPr>
            <sz val="9"/>
            <rFont val="Tahoma"/>
            <family val="2"/>
          </rPr>
          <t xml:space="preserve">
</t>
        </r>
      </text>
    </comment>
    <comment ref="H234" authorId="0" shapeId="0" xr:uid="{03702A42-52FB-4216-970D-6C49F4B7FCBD}">
      <text>
        <r>
          <rPr>
            <b/>
            <sz val="9"/>
            <rFont val="Tahoma"/>
            <family val="2"/>
          </rPr>
          <t>Document Check
Observation
System Check
Employee Interview
(Multiple means can be written)</t>
        </r>
        <r>
          <rPr>
            <sz val="9"/>
            <rFont val="Tahoma"/>
            <family val="2"/>
          </rPr>
          <t xml:space="preserve">
</t>
        </r>
      </text>
    </comment>
    <comment ref="H235" authorId="0" shapeId="0" xr:uid="{338AB78F-640A-40D0-888B-81885E07870B}">
      <text>
        <r>
          <rPr>
            <b/>
            <sz val="9"/>
            <rFont val="Tahoma"/>
            <family val="2"/>
          </rPr>
          <t>Document Check
Observation
System Check
Employee Interview
(Multiple means can be written)</t>
        </r>
        <r>
          <rPr>
            <sz val="9"/>
            <rFont val="Tahoma"/>
            <family val="2"/>
          </rPr>
          <t xml:space="preserve">
</t>
        </r>
      </text>
    </comment>
    <comment ref="H236" authorId="0" shapeId="0" xr:uid="{D3AF6EEA-E9DF-4400-A513-090C63B95C4E}">
      <text>
        <r>
          <rPr>
            <b/>
            <sz val="9"/>
            <rFont val="Tahoma"/>
            <family val="2"/>
          </rPr>
          <t>Document Check
Observation
System Check
Employee Interview
(Multiple means can be written)</t>
        </r>
        <r>
          <rPr>
            <sz val="9"/>
            <rFont val="Tahoma"/>
            <family val="2"/>
          </rPr>
          <t xml:space="preserve">
</t>
        </r>
      </text>
    </comment>
    <comment ref="H237" authorId="0" shapeId="0" xr:uid="{EBDDDB85-ADCE-450D-B60F-B5842BE36BE0}">
      <text>
        <r>
          <rPr>
            <b/>
            <sz val="9"/>
            <rFont val="Tahoma"/>
            <family val="2"/>
          </rPr>
          <t>Document Check
Observation
System Check
Employee Interview
(Multiple means can be written)</t>
        </r>
        <r>
          <rPr>
            <sz val="9"/>
            <rFont val="Tahoma"/>
            <family val="2"/>
          </rPr>
          <t xml:space="preserve">
</t>
        </r>
      </text>
    </comment>
    <comment ref="H238" authorId="0" shapeId="0" xr:uid="{CB211222-C91D-4C07-8126-9993BFF2BB56}">
      <text>
        <r>
          <rPr>
            <b/>
            <sz val="9"/>
            <rFont val="Tahoma"/>
            <family val="2"/>
          </rPr>
          <t>Document Check
Observation
System Check
Employee Interview
(Multiple means can be written)</t>
        </r>
        <r>
          <rPr>
            <sz val="9"/>
            <rFont val="Tahoma"/>
            <family val="2"/>
          </rPr>
          <t xml:space="preserve">
</t>
        </r>
      </text>
    </comment>
    <comment ref="H239" authorId="0" shapeId="0" xr:uid="{3468C953-DB73-415A-B7E3-F589A0096DAA}">
      <text>
        <r>
          <rPr>
            <b/>
            <sz val="9"/>
            <rFont val="Tahoma"/>
            <family val="2"/>
          </rPr>
          <t>Document Check
Observation
System Check
Employee Interview
(Multiple means can be written)</t>
        </r>
        <r>
          <rPr>
            <sz val="9"/>
            <rFont val="Tahoma"/>
            <family val="2"/>
          </rPr>
          <t xml:space="preserve">
</t>
        </r>
      </text>
    </comment>
    <comment ref="H240" authorId="0" shapeId="0" xr:uid="{1061E82A-9DE0-46A7-AED7-8F788AC01394}">
      <text>
        <r>
          <rPr>
            <b/>
            <sz val="9"/>
            <rFont val="Tahoma"/>
            <family val="2"/>
          </rPr>
          <t>Document Check
Observation
System Check
Employee Interview
(Multiple means can be written)</t>
        </r>
        <r>
          <rPr>
            <sz val="9"/>
            <rFont val="Tahoma"/>
            <family val="2"/>
          </rPr>
          <t xml:space="preserve">
</t>
        </r>
      </text>
    </comment>
    <comment ref="H241" authorId="0" shapeId="0" xr:uid="{B819C192-CAA2-4008-8A63-717F953B5C0C}">
      <text>
        <r>
          <rPr>
            <b/>
            <sz val="9"/>
            <rFont val="Tahoma"/>
            <family val="2"/>
          </rPr>
          <t>Document Check
Observation
System Check
Employee Interview
(Multiple means can be written)</t>
        </r>
        <r>
          <rPr>
            <sz val="9"/>
            <rFont val="Tahoma"/>
            <family val="2"/>
          </rPr>
          <t xml:space="preserve">
</t>
        </r>
      </text>
    </comment>
    <comment ref="H242" authorId="0" shapeId="0" xr:uid="{8494AC62-C79A-418A-94B9-B09FD5FD75CD}">
      <text>
        <r>
          <rPr>
            <b/>
            <sz val="9"/>
            <rFont val="Tahoma"/>
            <family val="2"/>
          </rPr>
          <t>Document Check
Observation
System Check
Employee Interview
(Multiple means can be written)</t>
        </r>
        <r>
          <rPr>
            <sz val="9"/>
            <rFont val="Tahoma"/>
            <family val="2"/>
          </rPr>
          <t xml:space="preserve">
</t>
        </r>
      </text>
    </comment>
    <comment ref="H243" authorId="0" shapeId="0" xr:uid="{B8971473-B372-49F8-AD96-535169B60442}">
      <text>
        <r>
          <rPr>
            <b/>
            <sz val="9"/>
            <rFont val="Tahoma"/>
            <family val="2"/>
          </rPr>
          <t>Document Check
Observation
System Check
Employee Interview
(Multiple means can be written)</t>
        </r>
        <r>
          <rPr>
            <sz val="9"/>
            <rFont val="Tahoma"/>
            <family val="2"/>
          </rPr>
          <t xml:space="preserve">
</t>
        </r>
      </text>
    </comment>
    <comment ref="H244" authorId="0" shapeId="0" xr:uid="{171096C4-DA69-4314-8499-293B61A6EFEA}">
      <text>
        <r>
          <rPr>
            <b/>
            <sz val="9"/>
            <rFont val="Tahoma"/>
            <family val="2"/>
          </rPr>
          <t>Document Check
Observation
System Check
Employee Interview
(Multiple means can be written)</t>
        </r>
        <r>
          <rPr>
            <sz val="9"/>
            <rFont val="Tahoma"/>
            <family val="2"/>
          </rPr>
          <t xml:space="preserve">
</t>
        </r>
      </text>
    </comment>
    <comment ref="H245" authorId="0" shapeId="0" xr:uid="{962F7519-FD4E-4A51-BD0D-DD910658C636}">
      <text>
        <r>
          <rPr>
            <b/>
            <sz val="9"/>
            <rFont val="Tahoma"/>
            <family val="2"/>
          </rPr>
          <t>Document Check
Observation
System Check
Employee Interview
(Multiple means can be written)</t>
        </r>
        <r>
          <rPr>
            <sz val="9"/>
            <rFont val="Tahoma"/>
            <family val="2"/>
          </rPr>
          <t xml:space="preserve">
</t>
        </r>
      </text>
    </comment>
    <comment ref="H246" authorId="0" shapeId="0" xr:uid="{B20207AB-6C27-47AB-BDBE-46813A916E7B}">
      <text>
        <r>
          <rPr>
            <b/>
            <sz val="9"/>
            <rFont val="Tahoma"/>
            <family val="2"/>
          </rPr>
          <t>Document Check
Observation
System Check
Employee Interview
(Multiple means can be written)</t>
        </r>
        <r>
          <rPr>
            <sz val="9"/>
            <rFont val="Tahoma"/>
            <family val="2"/>
          </rPr>
          <t xml:space="preserve">
</t>
        </r>
      </text>
    </comment>
    <comment ref="H247" authorId="0" shapeId="0" xr:uid="{D652CC37-C331-41F2-93E4-E0D88DEB1A8D}">
      <text>
        <r>
          <rPr>
            <b/>
            <sz val="9"/>
            <rFont val="Tahoma"/>
            <family val="2"/>
          </rPr>
          <t>Document Check
Observation
System Check
Employee Interview
(Multiple means can be written)</t>
        </r>
        <r>
          <rPr>
            <sz val="9"/>
            <rFont val="Tahoma"/>
            <family val="2"/>
          </rPr>
          <t xml:space="preserve">
</t>
        </r>
      </text>
    </comment>
    <comment ref="H248" authorId="0" shapeId="0" xr:uid="{81E9A239-C87B-4F93-B60F-3BA743D1F707}">
      <text>
        <r>
          <rPr>
            <b/>
            <sz val="9"/>
            <rFont val="Tahoma"/>
            <family val="2"/>
          </rPr>
          <t>Document Check
Observation
System Check
Employee Interview
(Multiple means can be written)</t>
        </r>
        <r>
          <rPr>
            <sz val="9"/>
            <rFont val="Tahoma"/>
            <family val="2"/>
          </rPr>
          <t xml:space="preserve">
</t>
        </r>
      </text>
    </comment>
    <comment ref="H249" authorId="0" shapeId="0" xr:uid="{790108FD-B3A7-4085-8B3F-8C326894568C}">
      <text>
        <r>
          <rPr>
            <b/>
            <sz val="9"/>
            <rFont val="Tahoma"/>
            <family val="2"/>
          </rPr>
          <t>Document Check
Observation
System Check
Employee Interview
(Multiple means can be written)</t>
        </r>
        <r>
          <rPr>
            <sz val="9"/>
            <rFont val="Tahoma"/>
            <family val="2"/>
          </rPr>
          <t xml:space="preserve">
</t>
        </r>
      </text>
    </comment>
    <comment ref="H250" authorId="0" shapeId="0" xr:uid="{52B6F63D-436C-4F2D-A239-BC3BF746856C}">
      <text>
        <r>
          <rPr>
            <b/>
            <sz val="9"/>
            <rFont val="Tahoma"/>
            <family val="2"/>
          </rPr>
          <t>Document Check
Observation
System Check
Employee Interview
(Multiple means can be written)</t>
        </r>
        <r>
          <rPr>
            <sz val="9"/>
            <rFont val="Tahoma"/>
            <family val="2"/>
          </rPr>
          <t xml:space="preserve">
</t>
        </r>
      </text>
    </comment>
    <comment ref="H251" authorId="0" shapeId="0" xr:uid="{7808C1D1-226E-4795-9111-EF7857423C0D}">
      <text>
        <r>
          <rPr>
            <b/>
            <sz val="9"/>
            <rFont val="Tahoma"/>
            <family val="2"/>
          </rPr>
          <t>Document Check
Observation
System Check
Employee Interview
(Multiple means can be written)</t>
        </r>
        <r>
          <rPr>
            <sz val="9"/>
            <rFont val="Tahoma"/>
            <family val="2"/>
          </rPr>
          <t xml:space="preserve">
</t>
        </r>
      </text>
    </comment>
    <comment ref="H252" authorId="0" shapeId="0" xr:uid="{7060C78F-60DB-424E-89C9-AABC941D37AA}">
      <text>
        <r>
          <rPr>
            <b/>
            <sz val="9"/>
            <rFont val="Tahoma"/>
            <family val="2"/>
          </rPr>
          <t>Document Check
Observation
System Check
Employee Interview
(Multiple means can be written)</t>
        </r>
        <r>
          <rPr>
            <sz val="9"/>
            <rFont val="Tahoma"/>
            <family val="2"/>
          </rPr>
          <t xml:space="preserve">
</t>
        </r>
      </text>
    </comment>
    <comment ref="H253" authorId="0" shapeId="0" xr:uid="{2CB60751-59F6-4E27-8536-EABF4373C76F}">
      <text>
        <r>
          <rPr>
            <b/>
            <sz val="9"/>
            <rFont val="Tahoma"/>
            <family val="2"/>
          </rPr>
          <t>Document Check
Observation
System Check
Employee Interview
(Multiple means can be written)</t>
        </r>
        <r>
          <rPr>
            <sz val="9"/>
            <rFont val="Tahoma"/>
            <family val="2"/>
          </rPr>
          <t xml:space="preserve">
</t>
        </r>
      </text>
    </comment>
    <comment ref="H254" authorId="0" shapeId="0" xr:uid="{E1536B63-FD32-49CE-ACE1-F17FD90F5544}">
      <text>
        <r>
          <rPr>
            <b/>
            <sz val="9"/>
            <rFont val="Tahoma"/>
            <family val="2"/>
          </rPr>
          <t>Document Check
Observation
System Check
Employee Interview
(Multiple means can be written)</t>
        </r>
        <r>
          <rPr>
            <sz val="9"/>
            <rFont val="Tahoma"/>
            <family val="2"/>
          </rPr>
          <t xml:space="preserve">
</t>
        </r>
      </text>
    </comment>
    <comment ref="H255" authorId="0" shapeId="0" xr:uid="{E72752E4-4376-4BBB-85C3-9AB233087F5C}">
      <text>
        <r>
          <rPr>
            <b/>
            <sz val="9"/>
            <rFont val="Tahoma"/>
            <family val="2"/>
          </rPr>
          <t>Document Check
Observation
System Check
Employee Interview
(Multiple means can be written)</t>
        </r>
        <r>
          <rPr>
            <sz val="9"/>
            <rFont val="Tahoma"/>
            <family val="2"/>
          </rPr>
          <t xml:space="preserve">
</t>
        </r>
      </text>
    </comment>
    <comment ref="H256" authorId="0" shapeId="0" xr:uid="{7B72E8D8-E870-4EF6-80CE-CD6D238CDE9E}">
      <text>
        <r>
          <rPr>
            <b/>
            <sz val="9"/>
            <rFont val="Tahoma"/>
            <family val="2"/>
          </rPr>
          <t>Document Check
Observation
System Check
Employee Interview
(Multiple means can be written)</t>
        </r>
        <r>
          <rPr>
            <sz val="9"/>
            <rFont val="Tahoma"/>
            <family val="2"/>
          </rPr>
          <t xml:space="preserve">
</t>
        </r>
      </text>
    </comment>
    <comment ref="H257" authorId="0" shapeId="0" xr:uid="{670FA1EF-C785-43D9-B5DE-321D654C3E60}">
      <text>
        <r>
          <rPr>
            <b/>
            <sz val="9"/>
            <rFont val="Tahoma"/>
            <family val="2"/>
          </rPr>
          <t>Document Check
Observation
System Check
Employee Interview
(Multiple means can be written)</t>
        </r>
        <r>
          <rPr>
            <sz val="9"/>
            <rFont val="Tahoma"/>
            <family val="2"/>
          </rPr>
          <t xml:space="preserve">
</t>
        </r>
      </text>
    </comment>
    <comment ref="H258" authorId="0" shapeId="0" xr:uid="{36D3EAAD-E3C8-4E68-BA20-7B2EF23C74CC}">
      <text>
        <r>
          <rPr>
            <b/>
            <sz val="9"/>
            <rFont val="Tahoma"/>
            <family val="2"/>
          </rPr>
          <t>Document Check
Observation
System Check
Employee Interview
(Multiple means can be written)</t>
        </r>
        <r>
          <rPr>
            <sz val="9"/>
            <rFont val="Tahoma"/>
            <family val="2"/>
          </rPr>
          <t xml:space="preserve">
</t>
        </r>
      </text>
    </comment>
    <comment ref="H259" authorId="0" shapeId="0" xr:uid="{D8B635A0-B9FA-423B-893C-0F750F8C5D08}">
      <text>
        <r>
          <rPr>
            <b/>
            <sz val="9"/>
            <rFont val="Tahoma"/>
            <family val="2"/>
          </rPr>
          <t>Document Check
Observation
System Check
Employee Interview
(Multiple means can be written)</t>
        </r>
        <r>
          <rPr>
            <sz val="9"/>
            <rFont val="Tahoma"/>
            <family val="2"/>
          </rPr>
          <t xml:space="preserve">
</t>
        </r>
      </text>
    </comment>
    <comment ref="H260" authorId="0" shapeId="0" xr:uid="{1064E9AE-0158-400E-A117-8C95D79EF71D}">
      <text>
        <r>
          <rPr>
            <b/>
            <sz val="9"/>
            <rFont val="Tahoma"/>
            <family val="2"/>
          </rPr>
          <t>Document Check
Observation
System Check
Employee Interview
(Multiple means can be written)</t>
        </r>
        <r>
          <rPr>
            <sz val="9"/>
            <rFont val="Tahoma"/>
            <family val="2"/>
          </rPr>
          <t xml:space="preserve">
</t>
        </r>
      </text>
    </comment>
    <comment ref="H261" authorId="0" shapeId="0" xr:uid="{0722CE2F-11F7-4BF4-8CE4-A6C35818052C}">
      <text>
        <r>
          <rPr>
            <b/>
            <sz val="9"/>
            <rFont val="Tahoma"/>
            <family val="2"/>
          </rPr>
          <t>Document Check
Observation
System Check
Employee Interview
(Multiple means can be written)</t>
        </r>
        <r>
          <rPr>
            <sz val="9"/>
            <rFont val="Tahoma"/>
            <family val="2"/>
          </rPr>
          <t xml:space="preserve">
</t>
        </r>
      </text>
    </comment>
    <comment ref="H262" authorId="0" shapeId="0" xr:uid="{B1BF5252-1766-4FE3-9FBE-AA248BB6EC63}">
      <text>
        <r>
          <rPr>
            <b/>
            <sz val="9"/>
            <rFont val="Tahoma"/>
            <family val="2"/>
          </rPr>
          <t>Document Check
Observation
System Check
Employee Interview
(Multiple means can be written)</t>
        </r>
        <r>
          <rPr>
            <sz val="9"/>
            <rFont val="Tahoma"/>
            <family val="2"/>
          </rPr>
          <t xml:space="preserve">
</t>
        </r>
      </text>
    </comment>
    <comment ref="H263" authorId="0" shapeId="0" xr:uid="{42C02148-5702-47FF-85D9-C81C261C9248}">
      <text>
        <r>
          <rPr>
            <b/>
            <sz val="9"/>
            <rFont val="Tahoma"/>
            <family val="2"/>
          </rPr>
          <t>Document Check
Observation
System Check
Employee Interview
(Multiple means can be written)</t>
        </r>
        <r>
          <rPr>
            <sz val="9"/>
            <rFont val="Tahoma"/>
            <family val="2"/>
          </rPr>
          <t xml:space="preserve">
</t>
        </r>
      </text>
    </comment>
    <comment ref="H264" authorId="0" shapeId="0" xr:uid="{759EA649-B3FE-4A88-9E77-AF64DC13F940}">
      <text>
        <r>
          <rPr>
            <b/>
            <sz val="9"/>
            <rFont val="Tahoma"/>
            <family val="2"/>
          </rPr>
          <t>Document Check
Observation
System Check
Employee Interview
(Multiple means can be written)</t>
        </r>
        <r>
          <rPr>
            <sz val="9"/>
            <rFont val="Tahoma"/>
            <family val="2"/>
          </rPr>
          <t xml:space="preserve">
</t>
        </r>
      </text>
    </comment>
    <comment ref="H265" authorId="0" shapeId="0" xr:uid="{991AF229-5896-4210-9250-D6A2F0DE4949}">
      <text>
        <r>
          <rPr>
            <b/>
            <sz val="9"/>
            <rFont val="Tahoma"/>
            <family val="2"/>
          </rPr>
          <t>Document Check
Observation
System Check
Employee Interview
(Multiple means can be written)</t>
        </r>
        <r>
          <rPr>
            <sz val="9"/>
            <rFont val="Tahoma"/>
            <family val="2"/>
          </rPr>
          <t xml:space="preserve">
</t>
        </r>
      </text>
    </comment>
    <comment ref="H266" authorId="0" shapeId="0" xr:uid="{C8B5D864-BCEB-4A2D-82FF-6376DFC75ECA}">
      <text>
        <r>
          <rPr>
            <b/>
            <sz val="9"/>
            <rFont val="Tahoma"/>
            <family val="2"/>
          </rPr>
          <t>Document Check
Observation
System Check
Employee Interview
(Multiple means can be written)</t>
        </r>
        <r>
          <rPr>
            <sz val="9"/>
            <rFont val="Tahoma"/>
            <family val="2"/>
          </rPr>
          <t xml:space="preserve">
</t>
        </r>
      </text>
    </comment>
    <comment ref="H267" authorId="0" shapeId="0" xr:uid="{4D91DE3A-93DA-4994-9D53-57BAAC5F6815}">
      <text>
        <r>
          <rPr>
            <b/>
            <sz val="9"/>
            <rFont val="Tahoma"/>
            <family val="2"/>
          </rPr>
          <t>Document Check
Observation
System Check
Employee Interview
(Multiple means can be written)</t>
        </r>
        <r>
          <rPr>
            <sz val="9"/>
            <rFont val="Tahoma"/>
            <family val="2"/>
          </rPr>
          <t xml:space="preserve">
</t>
        </r>
      </text>
    </comment>
    <comment ref="H268" authorId="0" shapeId="0" xr:uid="{A75DFBBA-AEF3-4529-AB21-42B551C7E16D}">
      <text>
        <r>
          <rPr>
            <b/>
            <sz val="9"/>
            <rFont val="Tahoma"/>
            <family val="2"/>
          </rPr>
          <t>Document Check
Observation
System Check
Employee Interview
(Multiple means can be written)</t>
        </r>
        <r>
          <rPr>
            <sz val="9"/>
            <rFont val="Tahoma"/>
            <family val="2"/>
          </rPr>
          <t xml:space="preserve">
</t>
        </r>
      </text>
    </comment>
    <comment ref="H269" authorId="0" shapeId="0" xr:uid="{25AB8DFB-B79E-4304-B2E1-8149C175E6C5}">
      <text>
        <r>
          <rPr>
            <b/>
            <sz val="9"/>
            <rFont val="Tahoma"/>
            <family val="2"/>
          </rPr>
          <t>Document Check
Observation
System Check
Employee Interview
(Multiple means can be written)</t>
        </r>
        <r>
          <rPr>
            <sz val="9"/>
            <rFont val="Tahoma"/>
            <family val="2"/>
          </rPr>
          <t xml:space="preserve">
</t>
        </r>
      </text>
    </comment>
    <comment ref="H270" authorId="0" shapeId="0" xr:uid="{962A1CA6-3C58-4879-965D-30FA7C1FEB93}">
      <text>
        <r>
          <rPr>
            <b/>
            <sz val="9"/>
            <rFont val="Tahoma"/>
            <family val="2"/>
          </rPr>
          <t>Document Check
Observation
System Check
Employee Interview
(Multiple means can be written)</t>
        </r>
        <r>
          <rPr>
            <sz val="9"/>
            <rFont val="Tahoma"/>
            <family val="2"/>
          </rPr>
          <t xml:space="preserve">
</t>
        </r>
      </text>
    </comment>
    <comment ref="H271" authorId="0" shapeId="0" xr:uid="{E0A035AA-877D-4000-BE35-5F285699C8B3}">
      <text>
        <r>
          <rPr>
            <b/>
            <sz val="9"/>
            <rFont val="Tahoma"/>
            <family val="2"/>
          </rPr>
          <t>Document Check
Observation
System Check
Employee Interview
(Multiple means can be written)</t>
        </r>
        <r>
          <rPr>
            <sz val="9"/>
            <rFont val="Tahoma"/>
            <family val="2"/>
          </rPr>
          <t xml:space="preserve">
</t>
        </r>
      </text>
    </comment>
    <comment ref="H272" authorId="0" shapeId="0" xr:uid="{4FA3058C-148D-495C-B49E-0AB26CE2B2CD}">
      <text>
        <r>
          <rPr>
            <b/>
            <sz val="9"/>
            <rFont val="Tahoma"/>
            <family val="2"/>
          </rPr>
          <t>Document Check
Observation
System Check
Employee Interview
(Multiple means can be written)</t>
        </r>
        <r>
          <rPr>
            <sz val="9"/>
            <rFont val="Tahoma"/>
            <family val="2"/>
          </rPr>
          <t xml:space="preserve">
</t>
        </r>
      </text>
    </comment>
    <comment ref="H273" authorId="0" shapeId="0" xr:uid="{8D75748E-63B8-41B0-8D8D-B571D1C9A64E}">
      <text>
        <r>
          <rPr>
            <b/>
            <sz val="9"/>
            <rFont val="Tahoma"/>
            <family val="2"/>
          </rPr>
          <t>Document Check
Observation
System Check
Employee Interview
(Multiple means can be written)</t>
        </r>
        <r>
          <rPr>
            <sz val="9"/>
            <rFont val="Tahoma"/>
            <family val="2"/>
          </rPr>
          <t xml:space="preserve">
</t>
        </r>
      </text>
    </comment>
    <comment ref="H274" authorId="0" shapeId="0" xr:uid="{73D33711-2F62-4F7C-B153-95ADBBBA3513}">
      <text>
        <r>
          <rPr>
            <b/>
            <sz val="9"/>
            <rFont val="Tahoma"/>
            <family val="2"/>
          </rPr>
          <t>Document Check
Observation
System Check
Employee Interview
(Multiple means can be written)</t>
        </r>
        <r>
          <rPr>
            <sz val="9"/>
            <rFont val="Tahoma"/>
            <family val="2"/>
          </rPr>
          <t xml:space="preserve">
</t>
        </r>
      </text>
    </comment>
    <comment ref="H275" authorId="0" shapeId="0" xr:uid="{692654F3-2567-4189-91AC-0C43BC7E79B3}">
      <text>
        <r>
          <rPr>
            <b/>
            <sz val="9"/>
            <rFont val="Tahoma"/>
            <family val="2"/>
          </rPr>
          <t>Document Check
Observation
System Check
Employee Interview
(Multiple means can be written)</t>
        </r>
        <r>
          <rPr>
            <sz val="9"/>
            <rFont val="Tahoma"/>
            <family val="2"/>
          </rPr>
          <t xml:space="preserve">
</t>
        </r>
      </text>
    </comment>
    <comment ref="H276" authorId="0" shapeId="0" xr:uid="{9E947ACC-7B5E-4B59-A08A-4CACAD86B020}">
      <text>
        <r>
          <rPr>
            <b/>
            <sz val="9"/>
            <rFont val="Tahoma"/>
            <family val="2"/>
          </rPr>
          <t>Document Check
Observation
System Check
Employee Interview
(Multiple means can be written)</t>
        </r>
        <r>
          <rPr>
            <sz val="9"/>
            <rFont val="Tahoma"/>
            <family val="2"/>
          </rPr>
          <t xml:space="preserve">
</t>
        </r>
      </text>
    </comment>
    <comment ref="H277" authorId="0" shapeId="0" xr:uid="{843200B1-A61D-4E34-904A-0EE8A6C897B1}">
      <text>
        <r>
          <rPr>
            <b/>
            <sz val="9"/>
            <rFont val="Tahoma"/>
            <family val="2"/>
          </rPr>
          <t>Document Check
Observation
System Check
Employee Interview
(Multiple means can be written)</t>
        </r>
        <r>
          <rPr>
            <sz val="9"/>
            <rFont val="Tahoma"/>
            <family val="2"/>
          </rPr>
          <t xml:space="preserve">
</t>
        </r>
      </text>
    </comment>
    <comment ref="H278" authorId="0" shapeId="0" xr:uid="{0C09B5CC-7E30-4D9B-83C6-90BC03E9121A}">
      <text>
        <r>
          <rPr>
            <b/>
            <sz val="9"/>
            <rFont val="Tahoma"/>
            <family val="2"/>
          </rPr>
          <t>Document Check
Observation
System Check
Employee Interview
(Multiple means can be written)</t>
        </r>
        <r>
          <rPr>
            <sz val="9"/>
            <rFont val="Tahoma"/>
            <family val="2"/>
          </rPr>
          <t xml:space="preserve">
</t>
        </r>
      </text>
    </comment>
    <comment ref="H279" authorId="0" shapeId="0" xr:uid="{017EB0C9-D269-4743-AFFA-A95ECD11E680}">
      <text>
        <r>
          <rPr>
            <b/>
            <sz val="9"/>
            <rFont val="Tahoma"/>
            <family val="2"/>
          </rPr>
          <t>Document Check
Observation
System Check
Employee Interview
(Multiple means can be written)</t>
        </r>
        <r>
          <rPr>
            <sz val="9"/>
            <rFont val="Tahoma"/>
            <family val="2"/>
          </rPr>
          <t xml:space="preserve">
</t>
        </r>
      </text>
    </comment>
    <comment ref="H280" authorId="0" shapeId="0" xr:uid="{18C5C309-B417-4A8D-B5B7-58DFD1B843E8}">
      <text>
        <r>
          <rPr>
            <b/>
            <sz val="9"/>
            <rFont val="Tahoma"/>
            <family val="2"/>
          </rPr>
          <t>Document Check
Observation
System Check
Employee Interview
(Multiple means can be written)</t>
        </r>
        <r>
          <rPr>
            <sz val="9"/>
            <rFont val="Tahoma"/>
            <family val="2"/>
          </rPr>
          <t xml:space="preserve">
</t>
        </r>
      </text>
    </comment>
    <comment ref="H281" authorId="0" shapeId="0" xr:uid="{0C705DC9-1CC5-4D8A-BA6F-3D5EAFDEADEA}">
      <text>
        <r>
          <rPr>
            <b/>
            <sz val="9"/>
            <rFont val="Tahoma"/>
            <family val="2"/>
          </rPr>
          <t>Document Check
Observation
System Check
Employee Interview
(Multiple means can be written)</t>
        </r>
        <r>
          <rPr>
            <sz val="9"/>
            <rFont val="Tahoma"/>
            <family val="2"/>
          </rPr>
          <t xml:space="preserve">
</t>
        </r>
      </text>
    </comment>
    <comment ref="H282" authorId="0" shapeId="0" xr:uid="{A656031F-7FED-4090-AB64-F9D4E046CFE1}">
      <text>
        <r>
          <rPr>
            <b/>
            <sz val="9"/>
            <rFont val="Tahoma"/>
            <family val="2"/>
          </rPr>
          <t>Document Check
Observation
System Check
Employee Interview
(Multiple means can be written)</t>
        </r>
        <r>
          <rPr>
            <sz val="9"/>
            <rFont val="Tahoma"/>
            <family val="2"/>
          </rPr>
          <t xml:space="preserve">
</t>
        </r>
      </text>
    </comment>
    <comment ref="H283" authorId="0" shapeId="0" xr:uid="{D9663B07-40C4-43CA-8D60-6BA981BD05CA}">
      <text>
        <r>
          <rPr>
            <b/>
            <sz val="9"/>
            <rFont val="Tahoma"/>
            <family val="2"/>
          </rPr>
          <t>Document Check
Observation
System Check
Employee Interview
(Multiple means can be written)</t>
        </r>
        <r>
          <rPr>
            <sz val="9"/>
            <rFont val="Tahoma"/>
            <family val="2"/>
          </rPr>
          <t xml:space="preserve">
</t>
        </r>
      </text>
    </comment>
    <comment ref="H284" authorId="0" shapeId="0" xr:uid="{291E38E8-345E-42FC-A076-3E7488464E40}">
      <text>
        <r>
          <rPr>
            <b/>
            <sz val="9"/>
            <rFont val="Tahoma"/>
            <family val="2"/>
          </rPr>
          <t>Document Check
Observation
System Check
Employee Interview
(Multiple means can be written)</t>
        </r>
        <r>
          <rPr>
            <sz val="9"/>
            <rFont val="Tahoma"/>
            <family val="2"/>
          </rPr>
          <t xml:space="preserve">
</t>
        </r>
      </text>
    </comment>
    <comment ref="H286" authorId="0" shapeId="0" xr:uid="{477B3DE3-EC5D-4C9A-A541-FAB7030CC08A}">
      <text>
        <r>
          <rPr>
            <b/>
            <sz val="9"/>
            <rFont val="Tahoma"/>
            <family val="2"/>
          </rPr>
          <t>Document Check
Observation
System Check
Employee Interview
(Multiple means can be written)</t>
        </r>
        <r>
          <rPr>
            <sz val="9"/>
            <rFont val="Tahoma"/>
            <family val="2"/>
          </rPr>
          <t xml:space="preserve">
</t>
        </r>
      </text>
    </comment>
    <comment ref="H287" authorId="0" shapeId="0" xr:uid="{A86DBD11-307C-49BD-B891-62700BA92CF7}">
      <text>
        <r>
          <rPr>
            <b/>
            <sz val="9"/>
            <rFont val="Tahoma"/>
            <family val="2"/>
          </rPr>
          <t>Document Check
Observation
System Check
Employee Interview
(Multiple means can be written)</t>
        </r>
        <r>
          <rPr>
            <sz val="9"/>
            <rFont val="Tahoma"/>
            <family val="2"/>
          </rPr>
          <t xml:space="preserve">
</t>
        </r>
      </text>
    </comment>
    <comment ref="H289" authorId="0" shapeId="0" xr:uid="{1D37B2EB-2573-4EC0-86CA-9A6F4E72A223}">
      <text>
        <r>
          <rPr>
            <b/>
            <sz val="9"/>
            <rFont val="Tahoma"/>
            <family val="2"/>
          </rPr>
          <t>Document Check
Observation
System Check
Employee Interview
(Multiple means can be written)</t>
        </r>
        <r>
          <rPr>
            <sz val="9"/>
            <rFont val="Tahoma"/>
            <family val="2"/>
          </rPr>
          <t xml:space="preserve">
</t>
        </r>
      </text>
    </comment>
    <comment ref="H290" authorId="0" shapeId="0" xr:uid="{652E3EA7-D0B4-46ED-8DB5-1F546C0D5348}">
      <text>
        <r>
          <rPr>
            <b/>
            <sz val="9"/>
            <rFont val="Tahoma"/>
            <family val="2"/>
          </rPr>
          <t>Document Check
Observation
System Check
Employee Interview
(Multiple means can be written)</t>
        </r>
        <r>
          <rPr>
            <sz val="9"/>
            <rFont val="Tahoma"/>
            <family val="2"/>
          </rPr>
          <t xml:space="preserve">
</t>
        </r>
      </text>
    </comment>
    <comment ref="H291" authorId="0" shapeId="0" xr:uid="{A10F39BF-A087-47A1-A39B-D485428F16F5}">
      <text>
        <r>
          <rPr>
            <b/>
            <sz val="9"/>
            <rFont val="Tahoma"/>
            <family val="2"/>
          </rPr>
          <t>Document Check
Observation
System Check
Employee Interview
(Multiple means can be written)</t>
        </r>
        <r>
          <rPr>
            <sz val="9"/>
            <rFont val="Tahoma"/>
            <family val="2"/>
          </rPr>
          <t xml:space="preserve">
</t>
        </r>
      </text>
    </comment>
    <comment ref="H292" authorId="0" shapeId="0" xr:uid="{D339545D-9F57-4513-8405-0CB123D0D338}">
      <text>
        <r>
          <rPr>
            <b/>
            <sz val="9"/>
            <rFont val="Tahoma"/>
            <family val="2"/>
          </rPr>
          <t>Document Check
Observation
System Check
Employee Interview
(Multiple means can be written)</t>
        </r>
        <r>
          <rPr>
            <sz val="9"/>
            <rFont val="Tahoma"/>
            <family val="2"/>
          </rPr>
          <t xml:space="preserve">
</t>
        </r>
      </text>
    </comment>
    <comment ref="H293" authorId="0" shapeId="0" xr:uid="{AC87316C-57DC-4BF4-A2D5-33A3E3E1FB8A}">
      <text>
        <r>
          <rPr>
            <b/>
            <sz val="9"/>
            <rFont val="Tahoma"/>
            <family val="2"/>
          </rPr>
          <t>Document Check
Observation
System Check
Employee Interview
(Multiple means can be written)</t>
        </r>
        <r>
          <rPr>
            <sz val="9"/>
            <rFont val="Tahoma"/>
            <family val="2"/>
          </rPr>
          <t xml:space="preserve">
</t>
        </r>
      </text>
    </comment>
    <comment ref="H294" authorId="0" shapeId="0" xr:uid="{78F16397-EEB6-4DEE-A4F2-E66065B6C907}">
      <text>
        <r>
          <rPr>
            <b/>
            <sz val="9"/>
            <rFont val="Tahoma"/>
            <family val="2"/>
          </rPr>
          <t>Document Check
Observation
System Check
Employee Interview
(Multiple means can be written)</t>
        </r>
        <r>
          <rPr>
            <sz val="9"/>
            <rFont val="Tahoma"/>
            <family val="2"/>
          </rPr>
          <t xml:space="preserve">
</t>
        </r>
      </text>
    </comment>
    <comment ref="H295" authorId="0" shapeId="0" xr:uid="{8FAD0B0C-AB19-44BA-AA0F-40184FB353A3}">
      <text>
        <r>
          <rPr>
            <b/>
            <sz val="9"/>
            <rFont val="Tahoma"/>
            <family val="2"/>
          </rPr>
          <t>Document Check
Observation
System Check
Employee Interview
(Multiple means can be written)</t>
        </r>
        <r>
          <rPr>
            <sz val="9"/>
            <rFont val="Tahoma"/>
            <family val="2"/>
          </rPr>
          <t xml:space="preserve">
</t>
        </r>
      </text>
    </comment>
    <comment ref="H296" authorId="0" shapeId="0" xr:uid="{6A14A47D-AB8E-44F8-B46E-0BA826E60308}">
      <text>
        <r>
          <rPr>
            <b/>
            <sz val="9"/>
            <rFont val="Tahoma"/>
            <family val="2"/>
          </rPr>
          <t>Document Check
Observation
System Check
Employee Interview
(Multiple means can be written)</t>
        </r>
        <r>
          <rPr>
            <sz val="9"/>
            <rFont val="Tahoma"/>
            <family val="2"/>
          </rPr>
          <t xml:space="preserve">
</t>
        </r>
      </text>
    </comment>
    <comment ref="H299" authorId="0" shapeId="0" xr:uid="{941A6F18-EF7A-4AFA-BE4A-1B13C00B087B}">
      <text>
        <r>
          <rPr>
            <b/>
            <sz val="9"/>
            <rFont val="Tahoma"/>
            <family val="2"/>
          </rPr>
          <t>Document Check
Observation
System Check
Employee Interview
(Multiple means can be written)</t>
        </r>
        <r>
          <rPr>
            <sz val="9"/>
            <rFont val="Tahoma"/>
            <family val="2"/>
          </rPr>
          <t xml:space="preserve">
</t>
        </r>
      </text>
    </comment>
    <comment ref="H301" authorId="0" shapeId="0" xr:uid="{7FB60331-8FD9-41B4-95F1-AC6DAE5254AD}">
      <text>
        <r>
          <rPr>
            <b/>
            <sz val="9"/>
            <rFont val="Tahoma"/>
            <family val="2"/>
          </rPr>
          <t>Document Check
Observation
System Check
Employee Interview
(Multiple means can be written)</t>
        </r>
        <r>
          <rPr>
            <sz val="9"/>
            <rFont val="Tahoma"/>
            <family val="2"/>
          </rPr>
          <t xml:space="preserve">
</t>
        </r>
      </text>
    </comment>
    <comment ref="H302" authorId="0" shapeId="0" xr:uid="{EAEE988D-CF07-4C61-9A19-1EAB67227C2C}">
      <text>
        <r>
          <rPr>
            <b/>
            <sz val="9"/>
            <rFont val="Tahoma"/>
            <family val="2"/>
          </rPr>
          <t>Document Check
Observation
System Check
Employee Interview
(Multiple means can be written)</t>
        </r>
        <r>
          <rPr>
            <sz val="9"/>
            <rFont val="Tahoma"/>
            <family val="2"/>
          </rPr>
          <t xml:space="preserve">
</t>
        </r>
      </text>
    </comment>
    <comment ref="H303" authorId="0" shapeId="0" xr:uid="{7E1090DF-C1A0-47DD-AF2D-03E55B963E8C}">
      <text>
        <r>
          <rPr>
            <b/>
            <sz val="9"/>
            <rFont val="Tahoma"/>
            <family val="2"/>
          </rPr>
          <t>Document Check
Observation
System Check
Employee Interview
(Multiple means can be written)</t>
        </r>
        <r>
          <rPr>
            <sz val="9"/>
            <rFont val="Tahoma"/>
            <family val="2"/>
          </rPr>
          <t xml:space="preserve">
</t>
        </r>
      </text>
    </comment>
    <comment ref="H304" authorId="0" shapeId="0" xr:uid="{2C3248D1-9058-431D-A810-328FD2440A52}">
      <text>
        <r>
          <rPr>
            <b/>
            <sz val="9"/>
            <rFont val="Tahoma"/>
            <family val="2"/>
          </rPr>
          <t>Document Check
Observation
System Check
Employee Interview
(Multiple means can be written)</t>
        </r>
        <r>
          <rPr>
            <sz val="9"/>
            <rFont val="Tahoma"/>
            <family val="2"/>
          </rPr>
          <t xml:space="preserve">
</t>
        </r>
      </text>
    </comment>
    <comment ref="H305" authorId="0" shapeId="0" xr:uid="{186C2BD8-45E5-4337-B8AB-61E0C1377384}">
      <text>
        <r>
          <rPr>
            <b/>
            <sz val="9"/>
            <rFont val="Tahoma"/>
            <family val="2"/>
          </rPr>
          <t>Document Check
Observation
System Check
Employee Interview
(Multiple means can be written)</t>
        </r>
        <r>
          <rPr>
            <sz val="9"/>
            <rFont val="Tahoma"/>
            <family val="2"/>
          </rPr>
          <t xml:space="preserve">
</t>
        </r>
      </text>
    </comment>
    <comment ref="H307" authorId="0" shapeId="0" xr:uid="{9D7C7296-2B4C-4BE6-978B-1D388C0229B6}">
      <text>
        <r>
          <rPr>
            <b/>
            <sz val="9"/>
            <rFont val="Tahoma"/>
            <family val="2"/>
          </rPr>
          <t>Document Check
Observation
System Check
Employee Interview
(Multiple means can be written)</t>
        </r>
        <r>
          <rPr>
            <sz val="9"/>
            <rFont val="Tahoma"/>
            <family val="2"/>
          </rPr>
          <t xml:space="preserve">
</t>
        </r>
      </text>
    </comment>
    <comment ref="H308" authorId="0" shapeId="0" xr:uid="{F4B68267-1082-4C51-B3B9-6B45AC98A60C}">
      <text>
        <r>
          <rPr>
            <b/>
            <sz val="9"/>
            <rFont val="Tahoma"/>
            <family val="2"/>
          </rPr>
          <t>Document Check
Observation
System Check
Employee Interview
(Multiple means can be written)</t>
        </r>
        <r>
          <rPr>
            <sz val="9"/>
            <rFont val="Tahoma"/>
            <family val="2"/>
          </rPr>
          <t xml:space="preserve">
</t>
        </r>
      </text>
    </comment>
    <comment ref="H313" authorId="0" shapeId="0" xr:uid="{6A07ED52-A108-4556-A7D2-CB1953B19A46}">
      <text>
        <r>
          <rPr>
            <b/>
            <sz val="9"/>
            <rFont val="Tahoma"/>
            <family val="2"/>
          </rPr>
          <t>Document Check
Observation
System Check
Employee Interview
(Multiple means can be written)</t>
        </r>
        <r>
          <rPr>
            <sz val="9"/>
            <rFont val="Tahoma"/>
            <family val="2"/>
          </rPr>
          <t xml:space="preserve">
</t>
        </r>
      </text>
    </comment>
    <comment ref="H314" authorId="0" shapeId="0" xr:uid="{DD573DE0-556B-4932-A75E-1A5A9DF4D4B7}">
      <text>
        <r>
          <rPr>
            <b/>
            <sz val="9"/>
            <rFont val="Tahoma"/>
            <family val="2"/>
          </rPr>
          <t>Document Check
Observation
System Check
Employee Interview
(Multiple means can be written)</t>
        </r>
        <r>
          <rPr>
            <sz val="9"/>
            <rFont val="Tahoma"/>
            <family val="2"/>
          </rPr>
          <t xml:space="preserve">
</t>
        </r>
      </text>
    </comment>
    <comment ref="H315" authorId="0" shapeId="0" xr:uid="{4793384D-8834-4169-BFCA-BA81F755041B}">
      <text>
        <r>
          <rPr>
            <b/>
            <sz val="9"/>
            <rFont val="Tahoma"/>
            <family val="2"/>
          </rPr>
          <t>Document Check
Observation
System Check
Employee Interview
(Multiple means can be written)</t>
        </r>
        <r>
          <rPr>
            <sz val="9"/>
            <rFont val="Tahoma"/>
            <family val="2"/>
          </rPr>
          <t xml:space="preserve">
</t>
        </r>
      </text>
    </comment>
    <comment ref="H316" authorId="0" shapeId="0" xr:uid="{B4486CDE-8F58-4A69-ACFB-E2D35C983221}">
      <text>
        <r>
          <rPr>
            <b/>
            <sz val="9"/>
            <rFont val="Tahoma"/>
            <family val="2"/>
          </rPr>
          <t>Document Check
Observation
System Check
Employee Interview
(Multiple means can be written)</t>
        </r>
        <r>
          <rPr>
            <sz val="9"/>
            <rFont val="Tahoma"/>
            <family val="2"/>
          </rPr>
          <t xml:space="preserve">
</t>
        </r>
      </text>
    </comment>
    <comment ref="H317" authorId="0" shapeId="0" xr:uid="{45C4ADDC-90A4-4B88-8A34-5256C38DB5FC}">
      <text>
        <r>
          <rPr>
            <b/>
            <sz val="9"/>
            <rFont val="Tahoma"/>
            <family val="2"/>
          </rPr>
          <t>Document Check
Observation
System Check
Employee Interview
(Multiple means can be written)</t>
        </r>
        <r>
          <rPr>
            <sz val="9"/>
            <rFont val="Tahoma"/>
            <family val="2"/>
          </rPr>
          <t xml:space="preserve">
</t>
        </r>
      </text>
    </comment>
    <comment ref="H318" authorId="0" shapeId="0" xr:uid="{E3F7B91C-E6BD-45E0-9DAA-91CF6F68AE89}">
      <text>
        <r>
          <rPr>
            <b/>
            <sz val="9"/>
            <rFont val="Tahoma"/>
            <family val="2"/>
          </rPr>
          <t>Document Check
Observation
System Check
Employee Interview
(Multiple means can be written)</t>
        </r>
        <r>
          <rPr>
            <sz val="9"/>
            <rFont val="Tahoma"/>
            <family val="2"/>
          </rPr>
          <t xml:space="preserve">
</t>
        </r>
      </text>
    </comment>
    <comment ref="H319" authorId="0" shapeId="0" xr:uid="{7F74FD84-E27A-45E9-B8A1-7B7F3F2171A5}">
      <text>
        <r>
          <rPr>
            <b/>
            <sz val="9"/>
            <rFont val="Tahoma"/>
            <family val="2"/>
          </rPr>
          <t>Document Check
Observation
System Check
Employee Interview
(Multiple means can be written)</t>
        </r>
        <r>
          <rPr>
            <sz val="9"/>
            <rFont val="Tahoma"/>
            <family val="2"/>
          </rPr>
          <t xml:space="preserve">
</t>
        </r>
      </text>
    </comment>
    <comment ref="H320" authorId="0" shapeId="0" xr:uid="{DE530483-FD6E-492A-A090-52314676623B}">
      <text>
        <r>
          <rPr>
            <b/>
            <sz val="9"/>
            <rFont val="Tahoma"/>
            <family val="2"/>
          </rPr>
          <t>Document Check
Observation
System Check
Employee Interview
(Multiple means can be written)</t>
        </r>
        <r>
          <rPr>
            <sz val="9"/>
            <rFont val="Tahoma"/>
            <family val="2"/>
          </rPr>
          <t xml:space="preserve">
</t>
        </r>
      </text>
    </comment>
    <comment ref="H321" authorId="0" shapeId="0" xr:uid="{F51C495F-954B-4565-B14D-DAD74CF032A2}">
      <text>
        <r>
          <rPr>
            <b/>
            <sz val="9"/>
            <rFont val="Tahoma"/>
            <family val="2"/>
          </rPr>
          <t>Document Check
Observation
System Check
Employee Interview
(Multiple means can be written)</t>
        </r>
        <r>
          <rPr>
            <sz val="9"/>
            <rFont val="Tahoma"/>
            <family val="2"/>
          </rPr>
          <t xml:space="preserve">
</t>
        </r>
      </text>
    </comment>
    <comment ref="H322" authorId="0" shapeId="0" xr:uid="{B7FFC5E6-8ECA-4665-A0E7-3D0F3D62B018}">
      <text>
        <r>
          <rPr>
            <b/>
            <sz val="9"/>
            <rFont val="Tahoma"/>
            <family val="2"/>
          </rPr>
          <t>Document Check
Observation
System Check
Employee Interview
(Multiple means can be written)</t>
        </r>
        <r>
          <rPr>
            <sz val="9"/>
            <rFont val="Tahoma"/>
            <family val="2"/>
          </rPr>
          <t xml:space="preserve">
</t>
        </r>
      </text>
    </comment>
    <comment ref="H323" authorId="0" shapeId="0" xr:uid="{6E4B1DC9-9632-495B-A88A-4A398C40FC10}">
      <text>
        <r>
          <rPr>
            <b/>
            <sz val="9"/>
            <rFont val="Tahoma"/>
            <family val="2"/>
          </rPr>
          <t>Document Check
Observation
System Check
Employee Interview
(Multiple means can be written)</t>
        </r>
        <r>
          <rPr>
            <sz val="9"/>
            <rFont val="Tahoma"/>
            <family val="2"/>
          </rPr>
          <t xml:space="preserve">
</t>
        </r>
      </text>
    </comment>
    <comment ref="H324" authorId="0" shapeId="0" xr:uid="{FF6D340C-4F3D-4FB2-8439-65C28BFB81F3}">
      <text>
        <r>
          <rPr>
            <b/>
            <sz val="9"/>
            <rFont val="Tahoma"/>
            <family val="2"/>
          </rPr>
          <t>Document Check
Observation
System Check
Employee Interview
(Multiple means can be written)</t>
        </r>
        <r>
          <rPr>
            <sz val="9"/>
            <rFont val="Tahoma"/>
            <family val="2"/>
          </rPr>
          <t xml:space="preserve">
</t>
        </r>
      </text>
    </comment>
    <comment ref="H325" authorId="0" shapeId="0" xr:uid="{BACF5C96-4F97-4BC0-B500-E78E7516A198}">
      <text>
        <r>
          <rPr>
            <b/>
            <sz val="9"/>
            <rFont val="Tahoma"/>
            <family val="2"/>
          </rPr>
          <t>Document Check
Observation
System Check
Employee Interview
(Multiple means can be written)</t>
        </r>
        <r>
          <rPr>
            <sz val="9"/>
            <rFont val="Tahoma"/>
            <family val="2"/>
          </rPr>
          <t xml:space="preserve">
</t>
        </r>
      </text>
    </comment>
    <comment ref="H328" authorId="0" shapeId="0" xr:uid="{ECFC19C1-4A4C-4323-AC3A-F6E374307326}">
      <text>
        <r>
          <rPr>
            <b/>
            <sz val="9"/>
            <color indexed="81"/>
            <rFont val="Tahoma"/>
            <family val="2"/>
          </rPr>
          <t>Document Check
Observation
System Check
Employee Interview
(Multiple means can be written)</t>
        </r>
        <r>
          <rPr>
            <sz val="9"/>
            <color indexed="81"/>
            <rFont val="Tahoma"/>
            <family val="2"/>
          </rPr>
          <t xml:space="preserve">
</t>
        </r>
      </text>
    </comment>
    <comment ref="H329" authorId="0" shapeId="0" xr:uid="{E7C17CCB-870C-4E85-B306-E3F163D28A5A}">
      <text>
        <r>
          <rPr>
            <b/>
            <sz val="9"/>
            <color indexed="81"/>
            <rFont val="Tahoma"/>
            <family val="2"/>
          </rPr>
          <t>Document Check
Observation
System Check
Employee Interview
(Multiple means can be written)</t>
        </r>
        <r>
          <rPr>
            <sz val="9"/>
            <color indexed="81"/>
            <rFont val="Tahoma"/>
            <family val="2"/>
          </rPr>
          <t xml:space="preserve">
</t>
        </r>
      </text>
    </comment>
    <comment ref="H331" authorId="0" shapeId="0" xr:uid="{3BA504B2-F2B7-4748-AB03-28240FC5D29F}">
      <text>
        <r>
          <rPr>
            <b/>
            <sz val="9"/>
            <color indexed="81"/>
            <rFont val="Tahoma"/>
            <family val="2"/>
          </rPr>
          <t>Document Check
Observation
System Check
Employee Interview
(Multiple means can be written)</t>
        </r>
        <r>
          <rPr>
            <sz val="9"/>
            <color indexed="81"/>
            <rFont val="Tahoma"/>
            <family val="2"/>
          </rPr>
          <t xml:space="preserve">
</t>
        </r>
      </text>
    </comment>
    <comment ref="H333" authorId="0" shapeId="0" xr:uid="{83BBFCAC-1DC2-4C61-B98D-C0FE0C7B4D54}">
      <text>
        <r>
          <rPr>
            <b/>
            <sz val="9"/>
            <color indexed="81"/>
            <rFont val="Tahoma"/>
            <family val="2"/>
          </rPr>
          <t>Document Check
Observation
System Check
Employee Interview
(Multiple means can be written)</t>
        </r>
        <r>
          <rPr>
            <sz val="9"/>
            <color indexed="81"/>
            <rFont val="Tahoma"/>
            <family val="2"/>
          </rPr>
          <t xml:space="preserve">
</t>
        </r>
      </text>
    </comment>
    <comment ref="H334" authorId="0" shapeId="0" xr:uid="{7B7BC325-0C8A-4FDB-A591-F879669F03B1}">
      <text>
        <r>
          <rPr>
            <b/>
            <sz val="9"/>
            <color indexed="81"/>
            <rFont val="Tahoma"/>
            <family val="2"/>
          </rPr>
          <t>Document Check
Observation
System Check
Employee Interview
(Multiple means can be written)</t>
        </r>
        <r>
          <rPr>
            <sz val="9"/>
            <color indexed="81"/>
            <rFont val="Tahoma"/>
            <family val="2"/>
          </rPr>
          <t xml:space="preserve">
</t>
        </r>
      </text>
    </comment>
    <comment ref="H335" authorId="0" shapeId="0" xr:uid="{9D49EE26-0B6C-47D7-8749-90EFC0FB25D4}">
      <text>
        <r>
          <rPr>
            <b/>
            <sz val="9"/>
            <color indexed="81"/>
            <rFont val="Tahoma"/>
            <family val="2"/>
          </rPr>
          <t>Document Check
Observation
System Check
Employee Interview
(Multiple means can be written)</t>
        </r>
        <r>
          <rPr>
            <sz val="9"/>
            <color indexed="81"/>
            <rFont val="Tahoma"/>
            <family val="2"/>
          </rPr>
          <t xml:space="preserve">
</t>
        </r>
      </text>
    </comment>
    <comment ref="H336" authorId="0" shapeId="0" xr:uid="{7CFBED45-E941-4D45-A286-9B035FCD69BC}">
      <text>
        <r>
          <rPr>
            <b/>
            <sz val="9"/>
            <color indexed="81"/>
            <rFont val="Tahoma"/>
            <family val="2"/>
          </rPr>
          <t>Document Check
Observation
System Check
Employee Interview
(Multiple means can be written)</t>
        </r>
        <r>
          <rPr>
            <sz val="9"/>
            <color indexed="81"/>
            <rFont val="Tahoma"/>
            <family val="2"/>
          </rPr>
          <t xml:space="preserve">
</t>
        </r>
      </text>
    </comment>
    <comment ref="H338" authorId="0" shapeId="0" xr:uid="{C5A7E874-6BEC-4B4C-AA71-4141408CAC68}">
      <text>
        <r>
          <rPr>
            <b/>
            <sz val="9"/>
            <color indexed="81"/>
            <rFont val="Tahoma"/>
            <family val="2"/>
          </rPr>
          <t>Document Check
Observation
System Check
Employee Interview
(Multiple means can be written)</t>
        </r>
        <r>
          <rPr>
            <sz val="9"/>
            <color indexed="81"/>
            <rFont val="Tahoma"/>
            <family val="2"/>
          </rPr>
          <t xml:space="preserve">
</t>
        </r>
      </text>
    </comment>
    <comment ref="G339" authorId="0" shapeId="0" xr:uid="{FF234724-1B9E-43AE-96B1-C8772EC5119E}">
      <text>
        <r>
          <rPr>
            <b/>
            <sz val="9"/>
            <color indexed="81"/>
            <rFont val="Tahoma"/>
            <family val="2"/>
          </rPr>
          <t>Document Check
Observation
System Check
Employee Interview
(Multiple means can be written)</t>
        </r>
        <r>
          <rPr>
            <sz val="9"/>
            <color indexed="81"/>
            <rFont val="Tahoma"/>
            <family val="2"/>
          </rPr>
          <t xml:space="preserve">
</t>
        </r>
      </text>
    </comment>
    <comment ref="H339" authorId="0" shapeId="0" xr:uid="{EBF7E2C3-9FD1-46EB-9DE7-5699D67FD49E}">
      <text>
        <r>
          <rPr>
            <b/>
            <sz val="9"/>
            <color indexed="81"/>
            <rFont val="Tahoma"/>
            <family val="2"/>
          </rPr>
          <t>Document Check
Observation
System Check
Employee Interview
(Multiple means can be written)</t>
        </r>
        <r>
          <rPr>
            <sz val="9"/>
            <color indexed="81"/>
            <rFont val="Tahoma"/>
            <family val="2"/>
          </rPr>
          <t xml:space="preserve">
</t>
        </r>
      </text>
    </comment>
    <comment ref="G340" authorId="0" shapeId="0" xr:uid="{CA7016A1-A765-4117-AB08-2BA0B8A618C6}">
      <text>
        <r>
          <rPr>
            <b/>
            <sz val="9"/>
            <color indexed="81"/>
            <rFont val="Tahoma"/>
            <family val="2"/>
          </rPr>
          <t>Document Check
Observation
System Check
Employee Interview
(Multiple means can be written)</t>
        </r>
        <r>
          <rPr>
            <sz val="9"/>
            <color indexed="81"/>
            <rFont val="Tahoma"/>
            <family val="2"/>
          </rPr>
          <t xml:space="preserve">
</t>
        </r>
      </text>
    </comment>
    <comment ref="H340" authorId="0" shapeId="0" xr:uid="{8B49D6E7-2DD0-4043-BD5C-D273AF303B76}">
      <text>
        <r>
          <rPr>
            <b/>
            <sz val="9"/>
            <color indexed="81"/>
            <rFont val="Tahoma"/>
            <family val="2"/>
          </rPr>
          <t>Document Check
Observation
System Check
Employee Interview
(Multiple means can be written)</t>
        </r>
        <r>
          <rPr>
            <sz val="9"/>
            <color indexed="81"/>
            <rFont val="Tahoma"/>
            <family val="2"/>
          </rPr>
          <t xml:space="preserve">
</t>
        </r>
      </text>
    </comment>
    <comment ref="H341" authorId="0" shapeId="0" xr:uid="{770BFC9C-08E7-4EF5-B717-65D536C36169}">
      <text>
        <r>
          <rPr>
            <b/>
            <sz val="9"/>
            <color indexed="81"/>
            <rFont val="Tahoma"/>
            <family val="2"/>
          </rPr>
          <t>Document Check
Observation
System Check
Employee Interview
(Multiple means can be written)</t>
        </r>
        <r>
          <rPr>
            <sz val="9"/>
            <color indexed="81"/>
            <rFont val="Tahoma"/>
            <family val="2"/>
          </rPr>
          <t xml:space="preserve">
</t>
        </r>
      </text>
    </comment>
    <comment ref="H342" authorId="0" shapeId="0" xr:uid="{75462C86-9C89-4423-B470-8FEC5DC0A7FB}">
      <text>
        <r>
          <rPr>
            <b/>
            <sz val="9"/>
            <color indexed="81"/>
            <rFont val="Tahoma"/>
            <family val="2"/>
          </rPr>
          <t>Document Check
Observation
System Check
Employee Interview
(Multiple means can be written)</t>
        </r>
        <r>
          <rPr>
            <sz val="9"/>
            <color indexed="81"/>
            <rFont val="Tahoma"/>
            <family val="2"/>
          </rPr>
          <t xml:space="preserve">
</t>
        </r>
      </text>
    </comment>
    <comment ref="G343" authorId="0" shapeId="0" xr:uid="{281B8453-D267-4F21-8C6B-34746F3BA73F}">
      <text>
        <r>
          <rPr>
            <b/>
            <sz val="9"/>
            <color indexed="81"/>
            <rFont val="Tahoma"/>
            <family val="2"/>
          </rPr>
          <t>Document Check
Observation
System Check
Employee Interview
(Multiple means can be written)</t>
        </r>
        <r>
          <rPr>
            <sz val="9"/>
            <color indexed="81"/>
            <rFont val="Tahoma"/>
            <family val="2"/>
          </rPr>
          <t xml:space="preserve">
</t>
        </r>
      </text>
    </comment>
    <comment ref="H343" authorId="0" shapeId="0" xr:uid="{CAE60329-A2B3-4B4B-AC8E-1559E38EAD1A}">
      <text>
        <r>
          <rPr>
            <b/>
            <sz val="9"/>
            <color indexed="81"/>
            <rFont val="Tahoma"/>
            <family val="2"/>
          </rPr>
          <t>Document Check
Observation
System Check
Employee Interview
(Multiple means can be written)</t>
        </r>
        <r>
          <rPr>
            <sz val="9"/>
            <color indexed="81"/>
            <rFont val="Tahoma"/>
            <family val="2"/>
          </rPr>
          <t xml:space="preserve">
</t>
        </r>
      </text>
    </comment>
    <comment ref="G344" authorId="0" shapeId="0" xr:uid="{69722ACC-7A85-4DD5-BEBF-A66B3E02F6B6}">
      <text>
        <r>
          <rPr>
            <b/>
            <sz val="9"/>
            <color indexed="81"/>
            <rFont val="Tahoma"/>
            <family val="2"/>
          </rPr>
          <t>Document Check
Observation
System Check
Employee Interview
(Multiple means can be written)</t>
        </r>
        <r>
          <rPr>
            <sz val="9"/>
            <color indexed="81"/>
            <rFont val="Tahoma"/>
            <family val="2"/>
          </rPr>
          <t xml:space="preserve">
</t>
        </r>
      </text>
    </comment>
    <comment ref="H344" authorId="0" shapeId="0" xr:uid="{77C32FCE-5D0E-44DC-894B-F59A51DEFCEB}">
      <text>
        <r>
          <rPr>
            <b/>
            <sz val="9"/>
            <color indexed="81"/>
            <rFont val="Tahoma"/>
            <family val="2"/>
          </rPr>
          <t>Document Check
Observation
System Check
Employee Interview
(Multiple means can be written)</t>
        </r>
        <r>
          <rPr>
            <sz val="9"/>
            <color indexed="81"/>
            <rFont val="Tahoma"/>
            <family val="2"/>
          </rPr>
          <t xml:space="preserve">
</t>
        </r>
      </text>
    </comment>
    <comment ref="H348" authorId="0" shapeId="0" xr:uid="{93EC132D-778B-4DAB-96AE-997D479BCBE7}">
      <text>
        <r>
          <rPr>
            <b/>
            <sz val="9"/>
            <color indexed="81"/>
            <rFont val="Tahoma"/>
            <family val="2"/>
          </rPr>
          <t>Document Check
Observation
System Check
Employee Interview
(Multiple means can be written)</t>
        </r>
        <r>
          <rPr>
            <sz val="9"/>
            <color indexed="81"/>
            <rFont val="Tahoma"/>
            <family val="2"/>
          </rPr>
          <t xml:space="preserve">
</t>
        </r>
      </text>
    </comment>
    <comment ref="H349" authorId="0" shapeId="0" xr:uid="{979D96A6-015F-4877-9191-F8CB4C12A7FF}">
      <text>
        <r>
          <rPr>
            <b/>
            <sz val="9"/>
            <color indexed="81"/>
            <rFont val="Tahoma"/>
            <family val="2"/>
          </rPr>
          <t>Document Check
Observation
System Check
Employee Interview
(Multiple means can be written)</t>
        </r>
        <r>
          <rPr>
            <sz val="9"/>
            <color indexed="81"/>
            <rFont val="Tahoma"/>
            <family val="2"/>
          </rPr>
          <t xml:space="preserve">
</t>
        </r>
      </text>
    </comment>
    <comment ref="H353" authorId="0" shapeId="0" xr:uid="{E13DAFCC-0900-413A-90C9-AA9B9649C2E6}">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0B746988-0492-4E80-9249-542C2A0FD9E0}">
      <text>
        <r>
          <rPr>
            <b/>
            <sz val="9"/>
            <rFont val="Tahoma"/>
            <family val="2"/>
          </rPr>
          <t>Document Check
Observation
System Check
Employee Interview
(Multiple means can be written)</t>
        </r>
        <r>
          <rPr>
            <sz val="9"/>
            <rFont val="Tahoma"/>
            <family val="2"/>
          </rPr>
          <t xml:space="preserve">
</t>
        </r>
      </text>
    </comment>
    <comment ref="H7" authorId="0" shapeId="0" xr:uid="{1D5FB664-9323-466F-B95E-142D78A83A9E}">
      <text>
        <r>
          <rPr>
            <b/>
            <sz val="9"/>
            <rFont val="Tahoma"/>
            <family val="2"/>
          </rPr>
          <t>Document Check
Observation
System Check
Employee Interview
(Multiple means can be written)</t>
        </r>
        <r>
          <rPr>
            <sz val="9"/>
            <rFont val="Tahoma"/>
            <family val="2"/>
          </rPr>
          <t xml:space="preserve">
</t>
        </r>
      </text>
    </comment>
    <comment ref="H11" authorId="0" shapeId="0" xr:uid="{0A4934E4-A59D-4DA5-BAAD-39983A9723F0}">
      <text>
        <r>
          <rPr>
            <b/>
            <sz val="9"/>
            <rFont val="Tahoma"/>
            <family val="2"/>
          </rPr>
          <t>Document Check
Observation
System Check
Employee Interview
(Multiple means can be written)</t>
        </r>
        <r>
          <rPr>
            <sz val="9"/>
            <rFont val="Tahoma"/>
            <family val="2"/>
          </rPr>
          <t xml:space="preserve">
</t>
        </r>
      </text>
    </comment>
    <comment ref="H13" authorId="0" shapeId="0" xr:uid="{04E35DA1-E528-4E4E-91D1-019EDAB4E0E6}">
      <text>
        <r>
          <rPr>
            <b/>
            <sz val="9"/>
            <rFont val="Tahoma"/>
            <family val="2"/>
          </rPr>
          <t>Document Check
Observation
System Check
Employee Interview
(Multiple means can be written)</t>
        </r>
        <r>
          <rPr>
            <sz val="9"/>
            <rFont val="Tahoma"/>
            <family val="2"/>
          </rPr>
          <t xml:space="preserve">
</t>
        </r>
      </text>
    </comment>
    <comment ref="H14" authorId="0" shapeId="0" xr:uid="{72036ED5-1573-4DCD-8341-885B8910B98A}">
      <text>
        <r>
          <rPr>
            <b/>
            <sz val="9"/>
            <rFont val="Tahoma"/>
            <family val="2"/>
          </rPr>
          <t>Document Check
Observation
System Check
Employee Interview
(Multiple means can be written)</t>
        </r>
        <r>
          <rPr>
            <sz val="9"/>
            <rFont val="Tahoma"/>
            <family val="2"/>
          </rPr>
          <t xml:space="preserve">
</t>
        </r>
      </text>
    </comment>
    <comment ref="H15" authorId="0" shapeId="0" xr:uid="{5E409615-758E-4F34-844E-1B67CB75253D}">
      <text>
        <r>
          <rPr>
            <b/>
            <sz val="9"/>
            <rFont val="Tahoma"/>
            <family val="2"/>
          </rPr>
          <t>Document Check
Observation
System Check
Employee Interview
(Multiple means can be written)</t>
        </r>
        <r>
          <rPr>
            <sz val="9"/>
            <rFont val="Tahoma"/>
            <family val="2"/>
          </rPr>
          <t xml:space="preserve">
</t>
        </r>
      </text>
    </comment>
    <comment ref="H16" authorId="0" shapeId="0" xr:uid="{277D77D3-8D01-4195-BBAC-A8AD984E934D}">
      <text>
        <r>
          <rPr>
            <b/>
            <sz val="9"/>
            <rFont val="Tahoma"/>
            <family val="2"/>
          </rPr>
          <t>Document Check
Observation
System Check
Employee Interview
(Multiple means can be written)</t>
        </r>
        <r>
          <rPr>
            <sz val="9"/>
            <rFont val="Tahoma"/>
            <family val="2"/>
          </rPr>
          <t xml:space="preserve">
</t>
        </r>
      </text>
    </comment>
    <comment ref="H17" authorId="0" shapeId="0" xr:uid="{2776D966-285F-45BC-B87B-29F516DFB1C9}">
      <text>
        <r>
          <rPr>
            <b/>
            <sz val="9"/>
            <rFont val="Tahoma"/>
            <family val="2"/>
          </rPr>
          <t>Document Check
Observation
System Check
Employee Interview
(Multiple means can be written)</t>
        </r>
        <r>
          <rPr>
            <sz val="9"/>
            <rFont val="Tahoma"/>
            <family val="2"/>
          </rPr>
          <t xml:space="preserve">
</t>
        </r>
      </text>
    </comment>
    <comment ref="H18" authorId="0" shapeId="0" xr:uid="{63E5762D-D2DC-4478-AD09-C5822ED9537C}">
      <text>
        <r>
          <rPr>
            <b/>
            <sz val="9"/>
            <rFont val="Tahoma"/>
            <family val="2"/>
          </rPr>
          <t>Document Check
Observation
System Check
Employee Interview
(Multiple means can be written)</t>
        </r>
        <r>
          <rPr>
            <sz val="9"/>
            <rFont val="Tahoma"/>
            <family val="2"/>
          </rPr>
          <t xml:space="preserve">
</t>
        </r>
      </text>
    </comment>
    <comment ref="H19" authorId="0" shapeId="0" xr:uid="{E1750E54-F7A2-4FAC-8AC5-F15CFE65CA47}">
      <text>
        <r>
          <rPr>
            <b/>
            <sz val="9"/>
            <rFont val="Tahoma"/>
            <family val="2"/>
          </rPr>
          <t>Document Check
Observation
System Check
Employee Interview
(Multiple means can be written)</t>
        </r>
        <r>
          <rPr>
            <sz val="9"/>
            <rFont val="Tahoma"/>
            <family val="2"/>
          </rPr>
          <t xml:space="preserve">
</t>
        </r>
      </text>
    </comment>
    <comment ref="H20" authorId="0" shapeId="0" xr:uid="{EF778E8C-C183-409A-A201-3AB42178B9A8}">
      <text>
        <r>
          <rPr>
            <b/>
            <sz val="9"/>
            <rFont val="Tahoma"/>
            <family val="2"/>
          </rPr>
          <t>Document Check
Observation
System Check
Employee Interview
(Multiple means can be written)</t>
        </r>
        <r>
          <rPr>
            <sz val="9"/>
            <rFont val="Tahoma"/>
            <family val="2"/>
          </rPr>
          <t xml:space="preserve">
</t>
        </r>
      </text>
    </comment>
  </commentList>
</comments>
</file>

<file path=xl/sharedStrings.xml><?xml version="1.0" encoding="utf-8"?>
<sst xmlns="http://schemas.openxmlformats.org/spreadsheetml/2006/main" count="4782" uniqueCount="834">
  <si>
    <t xml:space="preserve">                                      OPERATION STN - STANDARD ASSESSMENT CHECKLIST</t>
  </si>
  <si>
    <t>Scoring rules: 1, fully compliant; 0.5, partially compliant; 0, noncompliant; N/A, not applicable.</t>
  </si>
  <si>
    <t>Effected Clauses</t>
  </si>
  <si>
    <t>Sub Clauses</t>
  </si>
  <si>
    <t>SR #</t>
  </si>
  <si>
    <t>Process</t>
  </si>
  <si>
    <t>Key Point for Audit</t>
  </si>
  <si>
    <t xml:space="preserve">Objective Evidence/ Source of Evidence </t>
  </si>
  <si>
    <t>Audit Means</t>
  </si>
  <si>
    <t>Base Score</t>
  </si>
  <si>
    <t xml:space="preserve">Audit Score </t>
  </si>
  <si>
    <t>Achieved Score</t>
  </si>
  <si>
    <t>Remarks</t>
  </si>
  <si>
    <t>GENERAL AUDIT CHECK LIST</t>
  </si>
  <si>
    <t>4. Context of the organization.</t>
  </si>
  <si>
    <t>4.1 Understanding the organization and its context</t>
  </si>
  <si>
    <t>4.2 Understanding the needs and expectations of interested parties</t>
  </si>
  <si>
    <t>4.3 Determining the scope of the quality management system</t>
  </si>
  <si>
    <t>Is there a document available for product and services upto date?</t>
  </si>
  <si>
    <t>4.4 Quality management system and its processes</t>
  </si>
  <si>
    <t>Is the change management process followed?</t>
  </si>
  <si>
    <t>5. Leadership</t>
  </si>
  <si>
    <t>5.1 Leadership and Commitment</t>
  </si>
  <si>
    <t>5.1.2 Customer focus.</t>
  </si>
  <si>
    <t>Has there been any issues with Customers / Walkin Customers?</t>
  </si>
  <si>
    <t>Has there been any customer assault in the facility?</t>
  </si>
  <si>
    <t>What action taken for issues with Customers / Walkin Customers?</t>
  </si>
  <si>
    <t>5.2 Policy</t>
  </si>
  <si>
    <t>5.2.1 Establishing the quality policy</t>
  </si>
  <si>
    <t>Is the Quality Policy available?</t>
  </si>
  <si>
    <t>5.2.2 Communicating the quality policy</t>
  </si>
  <si>
    <t>Are staff aware of the Quality Policy?</t>
  </si>
  <si>
    <t>5.3 Organizational roles, responsibilities and authorities</t>
  </si>
  <si>
    <t>Are the Process map available on GUIDE for the department?</t>
  </si>
  <si>
    <t>Are roles and responsibilities on the process maps accurate and up to date?</t>
  </si>
  <si>
    <t xml:space="preserve">Are the Job description available for staff working in the department? </t>
  </si>
  <si>
    <t>Are staff aware of their roles &amp; responsibilities ? (Sample coaching on JD's)</t>
  </si>
  <si>
    <t>Is the department organizational chart on the GUIDE System? Check the accuracy</t>
  </si>
  <si>
    <t xml:space="preserve">Is delegation of authority carried out?  </t>
  </si>
  <si>
    <t>Are there any issues identified as a result of employee being absent?</t>
  </si>
  <si>
    <t>6. Planning</t>
  </si>
  <si>
    <t>6.1 Actions to address risks and opportunities</t>
  </si>
  <si>
    <t>6.1 is covered in Section 3 below.</t>
  </si>
  <si>
    <t>6.2 Quality objectives and planning to achieve them</t>
  </si>
  <si>
    <t xml:space="preserve">Is the department meeting its objectives (Dept. KPI)? Check the dept KPI  </t>
  </si>
  <si>
    <t>Are KPI's set for Department "SMART"?</t>
  </si>
  <si>
    <t>Are the plans in place / available for achieved KPI? (Sample the plan as per the KPI element)</t>
  </si>
  <si>
    <t>What corrective &amp; preventive actions take for not meeting objectives?(Sample Dept.KPI)</t>
  </si>
  <si>
    <t>Is the Individual KPI submitted ? Check Goal setting forms</t>
  </si>
  <si>
    <t>Are KPI's set for Individual "SMART"</t>
  </si>
  <si>
    <t>What corrective &amp; preventive actions take for not meeting objectives?(Sample Ind.KPI)</t>
  </si>
  <si>
    <t>Are the achieved figures being monitored for accuracy?</t>
  </si>
  <si>
    <t>7. Support</t>
  </si>
  <si>
    <t>7.1.2 People</t>
  </si>
  <si>
    <t>Are staff Signing the attendance ?</t>
  </si>
  <si>
    <t>Is Attendance In / out is Correct?</t>
  </si>
  <si>
    <t>Do Dept Heads/ Managers have the resource planning formula?</t>
  </si>
  <si>
    <t>Are Supervisors/Manager aware of Resource Planning formula?</t>
  </si>
  <si>
    <t>Is the formula applied for resources which are over/under?</t>
  </si>
  <si>
    <t>Is the resource plan/ formula based on the budget?</t>
  </si>
  <si>
    <t>What steps taken If budget not released for any alternate solution for adhoc request?</t>
  </si>
  <si>
    <t>Are the resource formula for Stations / Retail being implemented?  (i.e. Categories ABC in Retail / Minimum requirements of station etc.) Are these documents available on GUIDE?</t>
  </si>
  <si>
    <t>7.1.3 Infrastructure</t>
  </si>
  <si>
    <t>Does the infrastructure meet the required standard?</t>
  </si>
  <si>
    <t>Are all equipment's working (i.e. Scanners, ULD Trolleys. Jack lifter, TV screen, telephone,  etc..)?</t>
  </si>
  <si>
    <t>Is there any Software issues in the department?</t>
  </si>
  <si>
    <t>Is there any network connectivity issue in the department?</t>
  </si>
  <si>
    <t>What actions taken on Software , network &amp; connectivity issues ?</t>
  </si>
  <si>
    <t>Are the enough vehicles available for couriers ?</t>
  </si>
  <si>
    <t>Is there any vehicle requirements at the facility?</t>
  </si>
  <si>
    <t>In the event of season, how the Fleet department determine the requirements?</t>
  </si>
  <si>
    <t>What actions taken for fleet on any vehicle breakdown?</t>
  </si>
  <si>
    <t>Is there enough temperature controlled vehicle available wherever applicible?</t>
  </si>
  <si>
    <t>How are facility supplies being stored?</t>
  </si>
  <si>
    <t>How the supplies being ordered?</t>
  </si>
  <si>
    <t>How the supplies recycling is done? If required.</t>
  </si>
  <si>
    <t>Is there a Space issue ?</t>
  </si>
  <si>
    <t>Is the fire control system active in all facilities?
(Check file for fire control system contracts and physically verify fire system)</t>
  </si>
  <si>
    <t>7.1.4 Environment for the operation of processes</t>
  </si>
  <si>
    <t>Does the work environment meet the required standard?</t>
  </si>
  <si>
    <t>Is there any issues relating to Temperature, Humidity, Light, Airflow, Hygiene etc.. In the facility</t>
  </si>
  <si>
    <t>Is the Fire evacuation plan available?</t>
  </si>
  <si>
    <t>Are fire extinguishers checked regularly</t>
  </si>
  <si>
    <t>Has the staff attended the Fire Safety Awareness Course?</t>
  </si>
  <si>
    <t>Is the First Aid kit available?</t>
  </si>
  <si>
    <t xml:space="preserve"> Do staff have First Aid training?</t>
  </si>
  <si>
    <t>Are fire extinguishers, sirens, emergency exit doors, emergency lights, waste bins etc are maintained upto standards?</t>
  </si>
  <si>
    <t>** Is smoking area 9 meters away from the building main entrance/ Smoking signages and aishtray available?</t>
  </si>
  <si>
    <t>Are Signages available in the facility as per marketing guidelines?</t>
  </si>
  <si>
    <t>Are the ticket raised using helpdesk for any infrastructure issues identified?</t>
  </si>
  <si>
    <t>7.1.5 Monitoring and measuring resources
7.1.5.1 General
7.1.5.2 Measurement traceability</t>
  </si>
  <si>
    <t xml:space="preserve">Are weighing machines calibrated?   </t>
  </si>
  <si>
    <t>Are weight checks conducted?</t>
  </si>
  <si>
    <t>Are the calibration stickers pasted on the machines?</t>
  </si>
  <si>
    <t>For heavy machines above 500 kg are the calibration certificate maintained ?</t>
  </si>
  <si>
    <t>Is Scale calibration document filled after calibration done?</t>
  </si>
  <si>
    <t>7.1.6 Organizational knowledge</t>
  </si>
  <si>
    <t>Are Staff / Supervisor / Manager aware of lesson learnt Document?</t>
  </si>
  <si>
    <t>Are staff aware of the system generated reports used within the department?</t>
  </si>
  <si>
    <t>7.2 Competence</t>
  </si>
  <si>
    <t>Are Performance Appraisal carried out by the department for all staff?</t>
  </si>
  <si>
    <t>Are the performance appraisal forwarded to HRD?</t>
  </si>
  <si>
    <t>Do the employees working in the area meet the competency as per competency matrix?</t>
  </si>
  <si>
    <t>Are the Supervisors aware of Training specification document?</t>
  </si>
  <si>
    <t>Are the Supervisors aware of SMSA Basic trainings to be attended by staff?</t>
  </si>
  <si>
    <t>Are the Supervisors aware of SMSA Intermediate trainings to be attended by staff?</t>
  </si>
  <si>
    <t>Are the Supervisors aware of SMSA Advanced trainings to be attended by staff?</t>
  </si>
  <si>
    <t>Are the Supervisor / Manager assigned or nominate the staff for retraining who were failed ?</t>
  </si>
  <si>
    <t>What are the actions taken if the staff is failed in his trainings?</t>
  </si>
  <si>
    <t>Check outsource couriers awareness related to delivery process?(Check coaching/training process for outsource &amp; freelance couriers)</t>
  </si>
  <si>
    <t>7.3 Awareness</t>
  </si>
  <si>
    <t>Is coaching given by the core departments?</t>
  </si>
  <si>
    <t>Are the coaching documents available?</t>
  </si>
  <si>
    <t>Are the coaching documents analysed?</t>
  </si>
  <si>
    <t>Is the coaching analysis given to Training Department?</t>
  </si>
  <si>
    <t>7.4 Communication</t>
  </si>
  <si>
    <t xml:space="preserve">Are staff aware of "Tell Us", , and </t>
  </si>
  <si>
    <t>Are staff aware of the Message Centre</t>
  </si>
  <si>
    <t>Are staff aware of the SMSA Newsletter availability?</t>
  </si>
  <si>
    <t>Is the TV infomercial being played  the latest version? Indicate version no. _____</t>
  </si>
  <si>
    <t>7.5 Documented information</t>
  </si>
  <si>
    <t>7.5.2 Creating and updating</t>
  </si>
  <si>
    <t xml:space="preserve">Are the process maps on the GUIDE up to date? </t>
  </si>
  <si>
    <t>7.5.3 Control of documented information</t>
  </si>
  <si>
    <t>Does everyone have access to GUIDE &amp; SMSA Portal?</t>
  </si>
  <si>
    <t>Are staff aware of their GUIDE login &amp; password?</t>
  </si>
  <si>
    <t>Are the access right accurate &amp; up to date to ensure the integrity of the GUIDE system?</t>
  </si>
  <si>
    <t>Can the Auditee retrieve documents easily?</t>
  </si>
  <si>
    <t>Are the latest GUIDE version document is used ?</t>
  </si>
  <si>
    <t>Are SMSA logo correct on documentation used?</t>
  </si>
  <si>
    <t>Are the access right document available for using CORE system?</t>
  </si>
  <si>
    <t>Access to system &amp; reports are incompliance to access right policy?</t>
  </si>
  <si>
    <t>Are scans applied with correct user login?</t>
  </si>
  <si>
    <t>Is there any passwords shared?</t>
  </si>
  <si>
    <t>How often the passwords are changed?</t>
  </si>
  <si>
    <t>Are documents maintained and controlled as per the standards for the following:
Identification, Protection, Storage, Retrieval, Retention period, Contents(against the list provided), File Register, Sequence Number and Disposition?
** File Register vs actual files matches?</t>
  </si>
  <si>
    <t>Are files maintained as per File register?</t>
  </si>
  <si>
    <t>When was the last archiving done and where it is located?</t>
  </si>
  <si>
    <t>When was the last disposal done?</t>
  </si>
  <si>
    <t>Are the reports used accurate?</t>
  </si>
  <si>
    <t>Are the reports used for the purpose of which they were generated?</t>
  </si>
  <si>
    <t>Are there any reports available but not used? If available, why are they not used?</t>
  </si>
  <si>
    <t>8. Operation</t>
  </si>
  <si>
    <t>8.1 Operational planning and control</t>
  </si>
  <si>
    <t>Has there been any unplanned activity in the department?</t>
  </si>
  <si>
    <t>Are Supervisors/Managers aware unplanned activity document?</t>
  </si>
  <si>
    <t>Was the document forwarded to QRM &amp; the master unplanned documented  updated?</t>
  </si>
  <si>
    <t>8.2 Requirements for products and services</t>
  </si>
  <si>
    <t>8.2.1 Customer communication</t>
  </si>
  <si>
    <t>Are staff aware of SMSA products &amp; services?</t>
  </si>
  <si>
    <t>For the core departments, are customer complaints being analysed?</t>
  </si>
  <si>
    <t>Was the analysis been given to QRM?</t>
  </si>
  <si>
    <t>Is there any Customer feedback on complaints?</t>
  </si>
  <si>
    <t>Is the Complaints tickets resolved on time as per SLA?</t>
  </si>
  <si>
    <t>Are the Complaints on Lost shipments / Damage shipments / incidents reported to QRM within 24 Hours?</t>
  </si>
  <si>
    <t>What plan is in place for Business Continuity (unexpected issues i.e. heavy rain, flood, etc.)? If applicable.</t>
  </si>
  <si>
    <t>8.2.2 Determining the requirements for products and services</t>
  </si>
  <si>
    <t>Does the department have any license issues?</t>
  </si>
  <si>
    <t>8.2.3 Review of the requirements for products and services</t>
  </si>
  <si>
    <t>Is the monthly Routine Visit report (RVR) emailed to RSC and RM within 3 days after the visit?</t>
  </si>
  <si>
    <t>When was the last visit by the supervisor/managers to the location?</t>
  </si>
  <si>
    <t xml:space="preserve">What was checked during the visit?  </t>
  </si>
  <si>
    <t>Is there a documented record of the visit?</t>
  </si>
  <si>
    <t>Is the record available?</t>
  </si>
  <si>
    <t>Was there any issues identified during the visit?</t>
  </si>
  <si>
    <t xml:space="preserve">Is there an SLA in place for the projects managed by the department? </t>
  </si>
  <si>
    <t xml:space="preserve">Are these SLA communicated? </t>
  </si>
  <si>
    <t>Are these SLA measured and monitored as per the contract?</t>
  </si>
  <si>
    <t>When was the last review of SLA done?</t>
  </si>
  <si>
    <t>8.2.4 Changes to requirements for products and services</t>
  </si>
  <si>
    <t>Is there a mechanism in place to track changes to project SLA's (if any)?</t>
  </si>
  <si>
    <t>8.4 Control of externally provided processes, products and services</t>
  </si>
  <si>
    <t>8.4.2 Type and extent of control
8.4.3 Information for external providers</t>
  </si>
  <si>
    <t xml:space="preserve">If the interested parties are third party suppliers has annual reviews been carried out </t>
  </si>
  <si>
    <t>when was the last annual reviews carried out for thrid part suppliers?</t>
  </si>
  <si>
    <t>when is the next review for thrid party suppliers?</t>
  </si>
  <si>
    <t>Does the third party supplier meet the relevant standard?</t>
  </si>
  <si>
    <t>Is there any third party supplier who have not met the relevant standard?</t>
  </si>
  <si>
    <t>Are Service level being monitored for External service providers (Outsource)?</t>
  </si>
  <si>
    <t>Are the External service providers (Outsource) meeting the SLA / Contract requirement?</t>
  </si>
  <si>
    <t>What actions taken if requirements not being met?</t>
  </si>
  <si>
    <t>Are there enough resources available from external service provider (Outsource)?</t>
  </si>
  <si>
    <t>How often the meetings are carried out with external service providers (Outsource)?</t>
  </si>
  <si>
    <t xml:space="preserve">Are these meeting with external service providers documented? </t>
  </si>
  <si>
    <t>8.5 Production and service provision</t>
  </si>
  <si>
    <t>8.5.1: Control of production and service provision</t>
  </si>
  <si>
    <t>Has there been any new product/service launch?</t>
  </si>
  <si>
    <t>Has this (new product/service) been updated on GUIDE?</t>
  </si>
  <si>
    <t>8.5.2 Identification and traceability</t>
  </si>
  <si>
    <t xml:space="preserve">Does the depaertment handling supplies and monitors them? </t>
  </si>
  <si>
    <t>Are the relevant asset management form in use?</t>
  </si>
  <si>
    <t>8.5.3 Property belonging to customers or external providers</t>
  </si>
  <si>
    <t>Are staff wearing the appropriate SMSA uniform and  ID badge?</t>
  </si>
  <si>
    <t>Is the CCTV up and running and covers all the sensitive areas? 
(Physically check CCTV camera system)</t>
  </si>
  <si>
    <t>Is the CCTV time accurate?</t>
  </si>
  <si>
    <t>When was the last CCTV maintenance carried out?</t>
  </si>
  <si>
    <t>Are the access rights to CCTV as per policy?</t>
  </si>
  <si>
    <t>Are all the sensitive facilities covered by security guards?
(Check list of security guards and their assigned areas)</t>
  </si>
  <si>
    <t xml:space="preserve">Are the enough security available at the facility. </t>
  </si>
  <si>
    <t>Is the visitors log book procedure followed by security staff?
(Check log book files)</t>
  </si>
  <si>
    <t>Is the access control system effective?
(Verify access control system)</t>
  </si>
  <si>
    <t>Are the night watchmen assigned to required areas? If applicable
(Check list of night watchmen and their assignments)</t>
  </si>
  <si>
    <t xml:space="preserve">Is the incident log book available in the security room? </t>
  </si>
  <si>
    <t>Are the incidents being logged in the incident log book?</t>
  </si>
  <si>
    <t>Are all incidents been reported to QRM?</t>
  </si>
  <si>
    <t xml:space="preserve">Is the facility access list maintained? </t>
  </si>
  <si>
    <t>Are the security patrols being conducted at the facility?Check CCTV &amp;  Checklist</t>
  </si>
  <si>
    <t>Are the Health and Safety checks being conducted? Are the forms filled in and maintianed?</t>
  </si>
  <si>
    <t>Are the daily security checks being carried out using the security checklist? Are the forms filled in and maintained?</t>
  </si>
  <si>
    <t xml:space="preserve">Are the fire / security alarms being checked and logged ? Are the forms filled in and maintained? </t>
  </si>
  <si>
    <t xml:space="preserve">Is the security checks being done on outbound vehicles ? </t>
  </si>
  <si>
    <t xml:space="preserve">Are the vehicles seals checked and logged? </t>
  </si>
  <si>
    <t xml:space="preserve">Is the vehicle sealed log sheet used and maintained. </t>
  </si>
  <si>
    <t xml:space="preserve">Is the Key control in place? </t>
  </si>
  <si>
    <t>Are the keys maintained as per the key register ?</t>
  </si>
  <si>
    <t>Is there any food consumed inside the security office?</t>
  </si>
  <si>
    <t>Is the securityshift handover done properly?</t>
  </si>
  <si>
    <t>Are the security staff aware of their KPI's ? Is there KPI monitoring in place?</t>
  </si>
  <si>
    <t>Are the security siganges posted throughout the facility? (Authorized parking, Smoking area, Restricted access, CCTV in use, etc…)</t>
  </si>
  <si>
    <t xml:space="preserve">Are the emergency doors and alarms checked ? </t>
  </si>
  <si>
    <t>Are these emergency doors and alarms records maintained ?</t>
  </si>
  <si>
    <t>Is the panic alarm available in the security room (if applicable)? If available, is this tested?</t>
  </si>
  <si>
    <t>Are there any lockers available at the facility? If yes, is the locker policy followed?</t>
  </si>
  <si>
    <t>Are all X-Ray Machines up and running?
(Check X-Ray Machines, their functionality, maintenance contracts, training records)</t>
  </si>
  <si>
    <t>Are the Xray maintenance contract available? Check the validity</t>
  </si>
  <si>
    <t>When was the last Xray maintenance carried out?</t>
  </si>
  <si>
    <t>Are the X Ray tapes available?</t>
  </si>
  <si>
    <t>Are the Xray area sterile?</t>
  </si>
  <si>
    <t>Are the staff handling Xray is licenced (License validity)?</t>
  </si>
  <si>
    <t>8.6 Release of products and services</t>
  </si>
  <si>
    <t>Do the department monitor the compliance of its processes?</t>
  </si>
  <si>
    <t>9. Performance Evaluation</t>
  </si>
  <si>
    <t>9.1.2 Customer satisfaction
9.1.3 Analysis and evaluation</t>
  </si>
  <si>
    <t xml:space="preserve">Has a customer satisfaction survey carried out for the dept?   Are the action plans from the survey being implemented? </t>
  </si>
  <si>
    <t xml:space="preserve">When was the last customer satisfaction survey carried out? </t>
  </si>
  <si>
    <t xml:space="preserve">When is the next customer satisfaction survey scheduled? </t>
  </si>
  <si>
    <t xml:space="preserve">Are the action plans from the customer satisfaction survey being implemented? </t>
  </si>
  <si>
    <t xml:space="preserve">Are staff satisfaction survey been carried out?   </t>
  </si>
  <si>
    <t>When was the last staff satisfaction survey carried out?</t>
  </si>
  <si>
    <t xml:space="preserve">When is the next staff satisfaction survey scheduled?  </t>
  </si>
  <si>
    <t xml:space="preserve">Are the action plans from the survey being implemented? </t>
  </si>
  <si>
    <t>9.2 Internal audit</t>
  </si>
  <si>
    <t>Are staff aware of CAPA procedure? 7 Days to provide CAPA and 30 days to close the NC.</t>
  </si>
  <si>
    <t>Are staff aware of the QRM ticketing system?</t>
  </si>
  <si>
    <t>Rest Covered in Section 4</t>
  </si>
  <si>
    <t>9.3 Management review</t>
  </si>
  <si>
    <t>9.3.1 General</t>
  </si>
  <si>
    <t>When was the date of  the last required meeting? Departmental / regional</t>
  </si>
  <si>
    <t>9.3.2 Management review inputs</t>
  </si>
  <si>
    <t>Have the departmental issues been discussed in the meeting? Sample the meeting agenda</t>
  </si>
  <si>
    <t>9.3.3 Management review outputs</t>
  </si>
  <si>
    <t>Are actions plans for the regional meeting available/ documented? Check action points / Minutes of meeting</t>
  </si>
  <si>
    <t>10. Improvement</t>
  </si>
  <si>
    <t>10.2 Nonconformity and corrective action</t>
  </si>
  <si>
    <t>Covered in Section 4</t>
  </si>
  <si>
    <t>10.3 Continual improvement</t>
  </si>
  <si>
    <t>PROCESS AUDIT CHECK LIST</t>
  </si>
  <si>
    <r>
      <rPr>
        <b/>
        <sz val="15"/>
        <rFont val="Calibri"/>
        <family val="2"/>
        <scheme val="minor"/>
      </rPr>
      <t>8.2.2:</t>
    </r>
    <r>
      <rPr>
        <sz val="15"/>
        <rFont val="Calibri"/>
        <family val="2"/>
        <scheme val="minor"/>
      </rPr>
      <t xml:space="preserve"> Determining the requirements for products and services</t>
    </r>
  </si>
  <si>
    <t>PUP requests allocated to route</t>
  </si>
  <si>
    <t>How PUPs requests being logged to STN? (Dispatch Queue, regular, RPD &amp; RPI) - verify</t>
  </si>
  <si>
    <t>High</t>
  </si>
  <si>
    <t>7.5.3: Control of documented information</t>
  </si>
  <si>
    <t>Are the PUP details properly recorded in the PUP Manifest? Verify mandatory fields such as booking number, customer name, ready time, closing time etc..</t>
  </si>
  <si>
    <t>8.2.1: Customer communication</t>
  </si>
  <si>
    <t>PUP requests allocated to courier</t>
  </si>
  <si>
    <t>Has the courier being informed by Dispatcher of the PUP and of the special PUP requirements?  (Check Dispatch Queue/Inquire from courier)</t>
  </si>
  <si>
    <t>Upon acceptance of the PUP request by courier,  uPon applying  PUP scanis the booking closed? (verify core)</t>
  </si>
  <si>
    <t>Are  PUP details recorded on the PUP Manifest by the courier?  (verify mandatory fields in the PUP Manifest such as booking number, customer name, ready time &amp; closing time)</t>
  </si>
  <si>
    <t>Are routes planned for PUPs according to ready and closing times? (verify PUP Manifest)</t>
  </si>
  <si>
    <t>8.5.2: Identification and traceability</t>
  </si>
  <si>
    <t xml:space="preserve">Are PUP scans being applied by the route courier upon PUP? Check pup samples </t>
  </si>
  <si>
    <t>Pickup shipment Subject: Pickup shipment from customer type</t>
  </si>
  <si>
    <t>Is the document pickup for international shipment checked with SRG and airwaybill validation? (check samples)</t>
  </si>
  <si>
    <t>Is the document pickup for domestic shipment completed the airwaybill validation? (check samples)</t>
  </si>
  <si>
    <t>Is DIM weight applied on pickup shipment? (check samples)</t>
  </si>
  <si>
    <t>Is HV bag/seal tag used for HV pickup shipment? (take AWB sample of H.V. PUPs)</t>
  </si>
  <si>
    <t>For HV PUP is seal recorded and informed to customer? (check proof/check AWB)</t>
  </si>
  <si>
    <t>Medium</t>
  </si>
  <si>
    <t>8.2.2: Determining the requirements for products and services</t>
  </si>
  <si>
    <t>Is payment type determined upon pickup? (check airwaybill sample, cash and credit)</t>
  </si>
  <si>
    <t>For cash PUPs verify how cash payment pickup collected? (check sample awbl, receipt)</t>
  </si>
  <si>
    <t>Is pickup shipment (successful/not successful) recorded/updated the dispatcher and system? (check Dispatch)</t>
  </si>
  <si>
    <t>Is the non document pickup verify shipment packaging? (check actual shipment)</t>
  </si>
  <si>
    <t>Is the non document pickup checked for non acceptable items? (check proof)</t>
  </si>
  <si>
    <t>Is the non-document pickup for international shipment checked with SRG and airwaybill validation? (check samples)</t>
  </si>
  <si>
    <t>Is documentation for repair and return have the complete documentations? (check authorization, commercial registration, letter etc..)</t>
  </si>
  <si>
    <t>Low</t>
  </si>
  <si>
    <t>Is the dispatcher do a run dispatch to all couriers? (check dispatcher update)</t>
  </si>
  <si>
    <t>8.1: Operational planning and control</t>
  </si>
  <si>
    <t>Is contingency plan created for pickup delay? (check sample pickup)</t>
  </si>
  <si>
    <t>Is AWB properly completed and the weighing for document shipments performed? (check sample)</t>
  </si>
  <si>
    <t>Pickup shipment Subject: RPD/RPI Process</t>
  </si>
  <si>
    <t>RPD/RPI TKTs when PUP done is TKT resolved by STN?   (check CORE TKTS)</t>
  </si>
  <si>
    <t>For RPD/RPI PUPs is missed PUP arranged for next day PUP and the TKT updated with reason of the miss PUP? (check CORE TKTs)</t>
  </si>
  <si>
    <t>Upon STN failure to RPD/RPI PUP do PUP attempts done as per agreed SLA? (verify emails)</t>
  </si>
  <si>
    <t>Pickup shipment Subject: Process the shipment at origin station (courier Clerical job at STN)</t>
  </si>
  <si>
    <t>Is AWB copy attached to the PUP manifest? (check manifest)</t>
  </si>
  <si>
    <t>Is AWB the Dim weight performed to Non-document shipment? (check sample)</t>
  </si>
  <si>
    <t>Is MPS done and recorded for multiple shipment? (check AWB sample and MPS scans in CORE)</t>
  </si>
  <si>
    <t>Is accomplished pickups reconciled to CORE dispatch queue? (check core report)</t>
  </si>
  <si>
    <t>Is cash pickup reconcile against cash collected? (check sample)</t>
  </si>
  <si>
    <t>Is custom duties collected reconcile against receipt voucher and list? (check sample)</t>
  </si>
  <si>
    <t>Is the courier acknowledge for any debt or shortfall of collection? (check sample)</t>
  </si>
  <si>
    <t>How is cash collected from courier? (check proof)</t>
  </si>
  <si>
    <t>Is high value shipment pickup reconcile to CORE dispatch queue? (check CORE report)</t>
  </si>
  <si>
    <t>Are airwaybill entry/ imaging done? (check imaging report)</t>
  </si>
  <si>
    <t>Is Incident Report created and communicated to QRM for any discrepancy on HV shipment? (verify documentation)</t>
  </si>
  <si>
    <t>Are customer service and sales being informed on problems related to repair and return shipment? (check sample)</t>
  </si>
  <si>
    <t>Is problem repair and return shipment pickup moved to secure cage? (see proof)</t>
  </si>
  <si>
    <t>Is resolved and resolved (HV/return and repair) return to origin/customer? (check proof)</t>
  </si>
  <si>
    <t>Deliver shipment</t>
  </si>
  <si>
    <t>How is shipment ready for delivery? (check sample, scanning, core update)</t>
  </si>
  <si>
    <t>Is contingency plan created by STN Manager for delay in route delivery? (inquire about STN about route pickup plan)</t>
  </si>
  <si>
    <t>Is Miss Delivery and Delivery exception procedures executed done to unable to deliver? (check sample)</t>
  </si>
  <si>
    <t>Is future delivery done for undelivered shipment? (randamly check 5 AWBs applied with DEX 17 and call customers to verify )</t>
  </si>
  <si>
    <t>Is payment determine for delivery shipment? (check sample)</t>
  </si>
  <si>
    <t>Is proof of signature/PIN taken for deliver shipment? (check delivery record)</t>
  </si>
  <si>
    <t xml:space="preserve">Is VAN vs pod run/generated? (check CORE report) </t>
  </si>
  <si>
    <t>Is process UTL/redelivery done ? (check sample)</t>
  </si>
  <si>
    <t>Is deliveries against delivery report reconcile? (check sample)</t>
  </si>
  <si>
    <t>Is physical search or other documentation done for unsuccessful reconciliation? (check proof)</t>
  </si>
  <si>
    <t xml:space="preserve">Is Incident Report created and communicated to QRM for any missing shipment and Sales and Customer service informed as well? (check proof) </t>
  </si>
  <si>
    <t>Process UTL shipments Subject: Resolved international UTL</t>
  </si>
  <si>
    <t>Is data base search for recipient details? (check proof)</t>
  </si>
  <si>
    <t>Is international trace initiated for shipment unable to contact recipient? (check proof)</t>
  </si>
  <si>
    <t>Is sender instruction done as per trace? (check sample trace)</t>
  </si>
  <si>
    <t>Is new waybill generated (return shipment) prior to forwarding to local station? (check proof)</t>
  </si>
  <si>
    <t>Process UTL shipments Subject: Resolved domestic UTL</t>
  </si>
  <si>
    <t>Are recipient and shipper contacted? (check proof)</t>
  </si>
  <si>
    <t>Are senders instruction done? (check sample)</t>
  </si>
  <si>
    <t>Not resolved AWBs assigned CS for Validation (check the assigned data details)</t>
  </si>
  <si>
    <t>Are the validation data checked frequently for first dispatch, second etc</t>
  </si>
  <si>
    <t>Are the resolved shipments printed the details from Ticketing system (check the cleared details from Ticketing system)</t>
  </si>
  <si>
    <t>Are shipment resolved/rerouted handover to local station? (check proof)</t>
  </si>
  <si>
    <t>Process UTL shipments</t>
  </si>
  <si>
    <t>Is overgoods process done for shipment for disposal (as per sender instruction)? (verify evidence)</t>
  </si>
  <si>
    <t>Are the Overgoods shipments handed to OVG with actual Scans (check the scans sampled AWB)</t>
  </si>
  <si>
    <t>Are all unclaimed shipments sent to Riyadh Sulay OVG section? (Overgoods Manifest and OVG IN scans)</t>
  </si>
  <si>
    <t>Process shipments at destination station</t>
  </si>
  <si>
    <t>Are primary sort (by area) and secondary sort (by route) done? (check proof)</t>
  </si>
  <si>
    <t>Is vehicle check done? (check proof)</t>
  </si>
  <si>
    <t>Is fine sort done (by service time and route)? (observe process)</t>
  </si>
  <si>
    <t>Are records completed prior to delivery/HAL? (check proof)</t>
  </si>
  <si>
    <t>RISK / OPPORTUNITIES</t>
  </si>
  <si>
    <r>
      <rPr>
        <b/>
        <sz val="15"/>
        <rFont val="Calibri"/>
        <family val="2"/>
        <scheme val="minor"/>
      </rPr>
      <t xml:space="preserve">6.1: </t>
    </r>
    <r>
      <rPr>
        <sz val="15"/>
        <rFont val="Calibri"/>
        <family val="2"/>
        <scheme val="minor"/>
      </rPr>
      <t>Actions to address risks and opportunities</t>
    </r>
  </si>
  <si>
    <t>Are the staff aware of the SWOT associated in their department?</t>
  </si>
  <si>
    <t>Are the staff aware of the risks associated in their department?</t>
  </si>
  <si>
    <t>Are Supervisor / Manager aware of risk methodology</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</si>
  <si>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</si>
  <si>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</si>
  <si>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</si>
  <si>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</si>
  <si>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</si>
  <si>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N/A</t>
  </si>
  <si>
    <t>Is the database figures for department been reviewed ?</t>
  </si>
  <si>
    <t>Was there any new opportunities identified by the department?</t>
  </si>
  <si>
    <t>Was QRM informed of the new opportunity?</t>
  </si>
  <si>
    <t>Are there any new opportunities identified during the audit?</t>
  </si>
  <si>
    <t>Has there been any new project started?</t>
  </si>
  <si>
    <t>Were the necessary risk documents completed (for newly started project)?</t>
  </si>
  <si>
    <t xml:space="preserve">Was QRM made aware of the risk (together with complete information for newly started project)?  </t>
  </si>
  <si>
    <t>AUDIT HISTORY</t>
  </si>
  <si>
    <t>Has the department improved from previous audits ( slightly, significantly or the same or meet the standard)?</t>
  </si>
  <si>
    <t>9.2 Internal audit
10.2 Nonconformity and corrective action</t>
  </si>
  <si>
    <t>Previous NC's in the last 12 months.</t>
  </si>
  <si>
    <t>QRM Records</t>
  </si>
  <si>
    <t>Previous Observations in the last 12 months.</t>
  </si>
  <si>
    <t>Is there proper root causes identified during the audit for any non conformity?</t>
  </si>
  <si>
    <t>Was the CAPA filled on time for any previous NC's given?</t>
  </si>
  <si>
    <t>Has cross reference of NC's being done with other regions?</t>
  </si>
  <si>
    <t>Any issues External audit in the last 12 months.</t>
  </si>
  <si>
    <t xml:space="preserve">                                      OPERATION HUB - STANDARD ASSESSMENT CHECKLIST</t>
  </si>
  <si>
    <r>
      <rPr>
        <b/>
        <sz val="15"/>
        <rFont val="Calibri"/>
        <family val="2"/>
        <scheme val="minor"/>
      </rPr>
      <t>8.5.1:</t>
    </r>
    <r>
      <rPr>
        <sz val="15"/>
        <rFont val="Calibri"/>
        <family val="2"/>
        <scheme val="minor"/>
      </rPr>
      <t xml:space="preserve"> Control of production and service provision</t>
    </r>
  </si>
  <si>
    <t xml:space="preserve">Process shipment at origin hub </t>
  </si>
  <si>
    <t xml:space="preserve">Are the connection of IB shipments done as per Hub &amp; Spoke Plan? (check ATA vs ETA) </t>
  </si>
  <si>
    <t>Are the connection of OB shipments done as per Hub &amp; Spoke Plan? (check ETD vs ATD)</t>
  </si>
  <si>
    <t>7.5: Documented information</t>
  </si>
  <si>
    <t>Is the H/O Manifest acknowledged by security official at the destination Hub? (Verify H/O Manifest)</t>
  </si>
  <si>
    <t>8.5.2: Identification and traceability,</t>
  </si>
  <si>
    <t>Are received shipments applied with Hub Inbound Scans (HIP)? (verify scans in CORE).</t>
  </si>
  <si>
    <t>Is handover done with handling agents? (check proof)</t>
  </si>
  <si>
    <t>Process shipment at origin hub Subject: Perform sorts</t>
  </si>
  <si>
    <t>How is the primary sorting conducted for shipments bound to destination Hubs? (physical verification versus scanning applied to CONs)</t>
  </si>
  <si>
    <t>How is the secondary sorting carried out for shipments destined for stations? (Confirming physical verification versus scanning applied on CONs)</t>
  </si>
  <si>
    <t>For deferred connections are segregated into documents and non-documents? (Verify Doc &amp; Non Docs CONs)</t>
  </si>
  <si>
    <t>Are Return to Sender (RTS) shipments segregated by hubs into a separate RTS section? (Verify RTS CONs)</t>
  </si>
  <si>
    <r>
      <rPr>
        <b/>
        <sz val="15"/>
        <rFont val="Calibri"/>
        <family val="2"/>
        <scheme val="minor"/>
      </rPr>
      <t>8.5.4:</t>
    </r>
    <r>
      <rPr>
        <sz val="15"/>
        <rFont val="Calibri"/>
        <family val="2"/>
        <scheme val="minor"/>
      </rPr>
      <t xml:space="preserve"> Preservation</t>
    </r>
  </si>
  <si>
    <t>Do Hub Handlers stack shipments on pallets and ensure proper wrapping? (Observe the stacking of shipments)</t>
  </si>
  <si>
    <t>Have the requisite documents been received along with shipments before the primary and secondary sorting stages? (Verify receive of shipments from STN)</t>
  </si>
  <si>
    <t xml:space="preserve">
</t>
  </si>
  <si>
    <t>Are airway bills retrieved/pulled for the purpose of manifesting by Hub Handler during receive of shipments? (check sample)</t>
  </si>
  <si>
    <t>Are parcels consolidated before being connected to destination Hubs and Stations? (Verify shipments prepared for loading)</t>
  </si>
  <si>
    <t>Are Hub Outbound Scans (HOPs) conducted on shipments before linking them to destination hubs and stations? (Verify HOPs scans)</t>
  </si>
  <si>
    <t>Overlooked Packages</t>
  </si>
  <si>
    <t>Have any overlooked packages been identified after the vehicles have been dispatched? (Observed)</t>
  </si>
  <si>
    <t>What measures have the Hub staff taken to ascertain the addresses of overlooked packages? (Verify)</t>
  </si>
  <si>
    <t>Are overlooked shipments without an Air Waybill (AWB) opened in the presence of security staff? (Ask fro overlooked)</t>
  </si>
  <si>
    <t>Has the contents of the shipments been identified and listed? (Verify email communication)</t>
  </si>
  <si>
    <t>7.4: Communication</t>
  </si>
  <si>
    <t>Has communication been conducted with the Customer Service &amp; Customer Care Group and Sales via email, with attached photos of the unidentified package? (Verify email communication)</t>
  </si>
  <si>
    <t>Was the unidentified package sent to OVG if no response was received within 15 days? (Check OVG Manifest)</t>
  </si>
  <si>
    <t>Are vehicles sealed with security tag? (check actual, records)</t>
  </si>
  <si>
    <t>Process shipment at origin hub Subject: Security Checks</t>
  </si>
  <si>
    <t>Are vehicle manifest included the security tag? (check documentation)</t>
  </si>
  <si>
    <t>Are seal number and manifest verified? (check proof)</t>
  </si>
  <si>
    <t>Are xray screened shipment have security checked stickers? (check proof)</t>
  </si>
  <si>
    <t>Are shipment with xray issues have completed incident form? (check documentation)</t>
  </si>
  <si>
    <t>Is Shipper dispatch order (SDO) prepared and signed? (check proof)</t>
  </si>
  <si>
    <t>Is security declaration form completed? (check proof)</t>
  </si>
  <si>
    <t>Is xray undertaking form forwarded to airport? (check proof)</t>
  </si>
  <si>
    <t>Process shipment at origin hub Subject: Process and repair shipments</t>
  </si>
  <si>
    <t>Are inbound shipment subject for repair and return have completed documentation prior to forwarding to gateway office? (check documentation)</t>
  </si>
  <si>
    <t>Are inbound shipment subject for repair and return have completed documentation prior submiting to Customs? (check documentation)</t>
  </si>
  <si>
    <t>Are inbound shipment subject for repair and return are registered with custom prior to forwarding to Causeway? (check documentation)</t>
  </si>
  <si>
    <t>Are airwaybills pulled for manifesting? (check sample)</t>
  </si>
  <si>
    <t>Process shipment at origin hub Subject: Prepare manifest</t>
  </si>
  <si>
    <t>Is domestic manifest done (per destination) prior to consolidation? (check sample)</t>
  </si>
  <si>
    <t>Are airwaybill information along with the supporting documents entered on System? (check system)</t>
  </si>
  <si>
    <t>Are copy of airwaybills forwarded to Finance? (check h/o to Finance)</t>
  </si>
  <si>
    <t>Is contingency plan available for any delay shipment? (check proof)</t>
  </si>
  <si>
    <t>Process shipments at destination hub</t>
  </si>
  <si>
    <t>Is vehicle seal checked and verified? (check proof)</t>
  </si>
  <si>
    <t>are shipment acknowledge receipt by destination hub? (check proof)</t>
  </si>
  <si>
    <t>Are shipment sorted properly by station destination? (check proof)</t>
  </si>
  <si>
    <t>Are payment status verified and custom duty  invoice attached for unpaid shipment before handover to courier? (check sample)</t>
  </si>
  <si>
    <t>Are missorts shipment routed to correct destination? (check documentation)</t>
  </si>
  <si>
    <t>Is fine sort done (by service time and route)? (observe porocess)</t>
  </si>
  <si>
    <t>General</t>
  </si>
  <si>
    <t>Preservation condition of shipments/ stacking? (observe)</t>
  </si>
  <si>
    <t>7.1.4: Environment for the operation of processes</t>
  </si>
  <si>
    <t>Work environment &amp; health and safety, equipment? (check contracts and refere to general checklist)</t>
  </si>
  <si>
    <t>Is the facility been maintained in regards to tidiness and cleanliness (Check physical appearance of the facility)</t>
  </si>
  <si>
    <t>Are Forklift drivers trained? (check permits and monitortheir driving)</t>
  </si>
  <si>
    <t>Is the parknig sufficient? (staff vehicle, couriers vehicles, trucks etc)</t>
  </si>
  <si>
    <t>Is the smoking areas properly marked and people follow the smoking policy (Check smoking area signage and marking)</t>
  </si>
  <si>
    <t xml:space="preserve">                            Ecom - STANDARD ASSESSMENT CHECKLIST</t>
  </si>
  <si>
    <t>Process Receiving Shipments</t>
  </si>
  <si>
    <t>System Check</t>
  </si>
  <si>
    <t>IS SIP scan applied physically on the shipments prior to sorting? (check proof)</t>
  </si>
  <si>
    <t>Are shipment acknowledge receipt by destination station? (check proof)</t>
  </si>
  <si>
    <t>Process shipment for delivery</t>
  </si>
  <si>
    <t>Are shipment sorted properly as by  Process shipments for HAL and Process shipments for door to door delivery? (check proof)</t>
  </si>
  <si>
    <t>Is all the shipments for HAL at RSC are segregated with respect to Retail Centres? (check proof)</t>
  </si>
  <si>
    <t>Is OPS to SSC H/O scan applied  prior to hand over shipments to SSC?</t>
  </si>
  <si>
    <t>8.5.1 Control of production and service provision</t>
  </si>
  <si>
    <t>Check large dimensional &amp; heavy weight shipments hand over to DFFD for delivery (Check samples)?</t>
  </si>
  <si>
    <t>Are the DEX shipments from previous day sorted for delivery? (check proof)</t>
  </si>
  <si>
    <t>Are all the shipments (D2D delivery and Previous day DEX shipments) are sorted route-wise? (check proof)</t>
  </si>
  <si>
    <t>IS VAN scan applied on all the shipments of the route courier? (check CORE)</t>
  </si>
  <si>
    <t>Are the shipments being loaded following SMSA procedure and policy? (Check shipment stacking)</t>
  </si>
  <si>
    <t>Is the Gate pass processed and signed before courier departure? (check documents)</t>
  </si>
  <si>
    <t>Check undelivered shipments from previous day sorted day wise? (Day1, Day 2 &amp; Day 3)</t>
  </si>
  <si>
    <t>Is security staff check the gate pass prior to applying LBT scan?</t>
  </si>
  <si>
    <t xml:space="preserve">Check 0 COD &amp; COD shipments with price equally distributed between couriers? </t>
  </si>
  <si>
    <t>Check HAL shipments requested by customer sent to SSC or OFD with courier?</t>
  </si>
  <si>
    <t>Check shipments with unclear address or wrong contacts sent for validation?</t>
  </si>
  <si>
    <t>last Mile Delivery</t>
  </si>
  <si>
    <t xml:space="preserve">Check how customer is being notified prior to delivery? </t>
  </si>
  <si>
    <t>Check POD percentage for PIN &amp; Non-pin verified shipments?</t>
  </si>
  <si>
    <t>Check Non PIN verified shipments (ID, Name &amp; Number) of receiver updated in CORE?</t>
  </si>
  <si>
    <t>IA-OPS-2023-01-06-MA</t>
  </si>
  <si>
    <t>Check COD amount including (CD, VAT) collected for delivered shipments &amp; submitted to cashier on time?</t>
  </si>
  <si>
    <t>Check Ecom customer contract (delivery commitment) &amp; cross check with actual delivery  performance?</t>
  </si>
  <si>
    <t>Check shipment handed over to SSC after 2 delivery attempts?</t>
  </si>
  <si>
    <t>Return Process for Un-delivered shipments</t>
  </si>
  <si>
    <t>Are delivery exceptions applied for undelivered shipment prior to return to station? (check sample)</t>
  </si>
  <si>
    <t>Are all the returned shipments having the DEX scan? (check CORE)</t>
  </si>
  <si>
    <t>C2B reverse process</t>
  </si>
  <si>
    <t xml:space="preserve">Is the STN agent monitoring the dispatch screen? How is he monitoring. </t>
  </si>
  <si>
    <t>Is the reverse PUP request assigned to couriers? Check the dispatch screen</t>
  </si>
  <si>
    <t>Is the reverse PUP request allocated to the courier as per his route? Check the PUP assigned vs Route plan</t>
  </si>
  <si>
    <t>Is the work instruction for C2B reverse process followed?</t>
  </si>
  <si>
    <t>Check RTS shipments received from SSC forwarded to RTS STN?</t>
  </si>
  <si>
    <t>Is manager informed for any unidentified package? (check proof)</t>
  </si>
  <si>
    <t>Check un identified shipments opened and checked Infront of security staff &amp; logged in (check security log sheet for opened shipments).</t>
  </si>
  <si>
    <t>Are un identified open/examined package resealed? (check proof)</t>
  </si>
  <si>
    <t>Are station, hub, CS and sales informed of package description of unidentified package? (check proof)</t>
  </si>
  <si>
    <t>Is QRM informed in case of any discrepancy?</t>
  </si>
  <si>
    <t xml:space="preserve">                                      OPERATION GATEWAY - STANDARD ASSESSMENT CHECKLIST</t>
  </si>
  <si>
    <t>NA</t>
  </si>
  <si>
    <t>Process Import (Inspection process)</t>
  </si>
  <si>
    <t>Check how ground handling agent is being informed to transfer shipment to GW?(Mechanism for informing GHA as it is not cleared in process maps)</t>
  </si>
  <si>
    <r>
      <rPr>
        <b/>
        <sz val="11"/>
        <rFont val="Calibri"/>
        <family val="2"/>
        <scheme val="minor"/>
      </rPr>
      <t>8.5.1:</t>
    </r>
    <r>
      <rPr>
        <sz val="11"/>
        <rFont val="Calibri"/>
        <family val="2"/>
        <scheme val="minor"/>
      </rPr>
      <t xml:space="preserve"> Control of production and service provision</t>
    </r>
  </si>
  <si>
    <t>Check how shipments are determined as High vale and Low value (shipments below 1000 are LV / shipments above 1000 is HV) &amp; how they are handed over to customs for X-Ray? (Physically monitor the process of segregation based on HV or LV)</t>
  </si>
  <si>
    <t xml:space="preserve">Process Import HV Apporved Shipments Process </t>
  </si>
  <si>
    <t>Check the process how shipment tracking numbers are cross checked with SV manifest upon arrival? (Who acknowldges &amp; checked).</t>
  </si>
  <si>
    <t>Is paperwork for high valued pulled out for inspection?
(Physically monitor pulling of documents, inspection and data entry)</t>
  </si>
  <si>
    <t>Is the authorization and cutoms cleared documents issued by Clearance Agent upon receiving the documents? (check SLA set for clearance agent from receiving documents to authorizaton issue, # of days need to be checked)</t>
  </si>
  <si>
    <t>Are the necessary documents  being kept on the shipment prior to shipment physical inspection? (Sample shipments and check documentation)</t>
  </si>
  <si>
    <t xml:space="preserve">Check the dutiable shipments stickers attcahed with the approved shipment and check the payment area (check designated payment area suffice CD shipments? </t>
  </si>
  <si>
    <t>How custom statement sent to Finanace dept ?(Email, Manifest)</t>
  </si>
  <si>
    <t xml:space="preserve">Check Finance dept. reponse time after receiving CD payment (Check for delay in response if any) </t>
  </si>
  <si>
    <t>Check for non paid CD shipments (In case customer is not paying the CD amount then how long (time duration) the shipment could be kept in GW)?</t>
  </si>
  <si>
    <t xml:space="preserve">For CD paid shipments check for custom duty invoice attached/pasted on the shipment? </t>
  </si>
  <si>
    <r>
      <rPr>
        <b/>
        <sz val="11"/>
        <rFont val="Calibri"/>
        <family val="2"/>
        <scheme val="minor"/>
      </rPr>
      <t>8.2.2:</t>
    </r>
    <r>
      <rPr>
        <sz val="11"/>
        <rFont val="Calibri"/>
        <family val="2"/>
        <scheme val="minor"/>
      </rPr>
      <t xml:space="preserve"> Determining the requirements for products and services</t>
    </r>
  </si>
  <si>
    <t>Are scans are applied as per process (CONS scan - GW IN scan - Dutiable release scan) prior to hand over shipment to LH?</t>
  </si>
  <si>
    <t>Import Process: 
Low Value approved shipments release process</t>
  </si>
  <si>
    <t>Check handling of shipments while loading and moving trolly to the dock area? (physically monitor)</t>
  </si>
  <si>
    <t>Check how shipments are segregated based on complete / incomplete documentation while off loading?</t>
  </si>
  <si>
    <t xml:space="preserve">Import Process: 
Shipment release with complete documentation </t>
  </si>
  <si>
    <t>Check the pledge is completed to issue statement document?</t>
  </si>
  <si>
    <t>Check the custom's authorization request initiated by Gateway Supervisor for shipments with complete documentation?</t>
  </si>
  <si>
    <t>Check how the bayan's are issued after cutom's aurthorization? (Sample bayans)</t>
  </si>
  <si>
    <t>Check the change status "awaiting for payment" in the custom's system for CD shipments?</t>
  </si>
  <si>
    <t>Are the finalized documentation printed and pasted on the shipment and moved to storage? (check shipments)</t>
  </si>
  <si>
    <t>Check how the origin is notified of any shortage/overage or incorrect number of bags/pieces ? (Check shortage report, incident report)</t>
  </si>
  <si>
    <t>Is search requested to LH for shortage in case of negative response from the origin for shortage?</t>
  </si>
  <si>
    <t>Check kingdom wide search request initiated for shipments with no physical scan applied form 3 days.(Check MSNR)</t>
  </si>
  <si>
    <t xml:space="preserve">Is GW IN and non dutiable release scan applied for the shipments found with in 5 days (if any)? </t>
  </si>
  <si>
    <t>Is QRM notified of lost shipments? (sample lost shipments)</t>
  </si>
  <si>
    <t>Import Process: 
Resolve Clearance Issues</t>
  </si>
  <si>
    <t>Check the reason determined for un cleared shipments? (In complete documentation / prohibited items)</t>
  </si>
  <si>
    <t>Import Process: 
Resolve Clearance Issues
(Shipments with incomplete documentation</t>
  </si>
  <si>
    <t>Is the consignee requested for supporting documents?</t>
  </si>
  <si>
    <t>Are the shipments moved to the temporary storage area after consignee agreed to provide the documents with in 7 days?</t>
  </si>
  <si>
    <t>Are the completed documentation shipments determined as HV or LV based on value?</t>
  </si>
  <si>
    <t>Are the HV shipments kept in the temporary storage area for hold untill documentation is prepared?</t>
  </si>
  <si>
    <t>Import Process: 
Resolve Clearance Issues
Customer not agreed to provide Supporting documents</t>
  </si>
  <si>
    <t>Are the shipments RTO when consignee not agreed to provide the supporting documents? (Hold days SLA)</t>
  </si>
  <si>
    <t>Import Process: 
Resolve Clearance Issues
Prohibited Items</t>
  </si>
  <si>
    <t>IS the request initiated for custom's penalty letter in case of prohibited items found in the shipment?</t>
  </si>
  <si>
    <t>Is te consignee requested for penalty payment after receiving custom's penalty letter?</t>
  </si>
  <si>
    <t>Export Process</t>
  </si>
  <si>
    <t>How courier shipments and documentation received by GW from Hub? (check documentation: Master AWB, CI, cargo manifest, washij invoice, security undertaking, washij manifest)</t>
  </si>
  <si>
    <t>Check cargo shipments and documentation received from Hub (check documentation: Master AWB, CI, cargo manifest, washij invoice/manifest, security undertaking, authorization, 2 copies of declaration of contents, declaration of DG (if applicable)</t>
  </si>
  <si>
    <t>Is the bayan printed and the cargo acceptance form completed prior to hand over to GHA?</t>
  </si>
  <si>
    <t>Is the cargo acceptance form signed by security staff and weight mentioned on the form?</t>
  </si>
  <si>
    <t>Is the final bayan printed after bayan's approval &amp; fee payment to customers?</t>
  </si>
  <si>
    <t>Export Process: Bayan Not Approved</t>
  </si>
  <si>
    <t>In case cargo forms or bayans not approved  by customs,  check shipment returned process to Hub (Time frame, SLA)</t>
  </si>
  <si>
    <t>Export Process:
Process Filling &amp; Archiving</t>
  </si>
  <si>
    <t>Check shipments documents must be scanned in pre defined order (AWB, Invoice, bayans &amp; other permits (as applicable).</t>
  </si>
  <si>
    <t>Check upload scans on the archiving system is indexed using scanning date &amp; AWB #?</t>
  </si>
  <si>
    <t>Check the archived boxes moved to SMSA WH storage (every 10 days or whenever the box is full)?</t>
  </si>
  <si>
    <t>RTO Process:
(Return to Origin)</t>
  </si>
  <si>
    <t>Check the storage area &amp; stacking for shipments with clearance issues?</t>
  </si>
  <si>
    <t>Is the shipment hold for 15 days prior to notifying the origin of the designated shipment RTO?(check communication with origin)</t>
  </si>
  <si>
    <t>DEX 14 In Return process scan applied on the shipments after notifying the origin?</t>
  </si>
  <si>
    <t>Check old AWB is removed and new AWB is pasted after DEX 14 scan and both AWB copies taken?</t>
  </si>
  <si>
    <t>Check pre alert sent to origin?</t>
  </si>
  <si>
    <t xml:space="preserve">Are manifests and airline labels are prepared and pasted on the shipments? </t>
  </si>
  <si>
    <r>
      <rPr>
        <b/>
        <sz val="11"/>
        <rFont val="Calibri"/>
        <family val="2"/>
        <scheme val="minor"/>
      </rPr>
      <t>8.5.4:</t>
    </r>
    <r>
      <rPr>
        <sz val="11"/>
        <rFont val="Calibri"/>
        <family val="2"/>
        <scheme val="minor"/>
      </rPr>
      <t xml:space="preserve"> Preservation</t>
    </r>
  </si>
  <si>
    <t>Is RTO form prepared for custom?</t>
  </si>
  <si>
    <t>After X-Ray check cleared, RTO form sent to custom approval?</t>
  </si>
  <si>
    <t>Check for RTO scan on the system after approved by custom?</t>
  </si>
  <si>
    <r>
      <rPr>
        <b/>
        <sz val="11"/>
        <rFont val="Calibri"/>
        <family val="2"/>
        <scheme val="minor"/>
      </rPr>
      <t xml:space="preserve">6.1: </t>
    </r>
    <r>
      <rPr>
        <sz val="11"/>
        <rFont val="Calibri"/>
        <family val="2"/>
        <scheme val="minor"/>
      </rPr>
      <t>Actions to address risks and opportunities</t>
    </r>
  </si>
  <si>
    <t>OPS - Ecom Section (Night Visit)- STANDARD ASSESSMENT CHECKLIST</t>
  </si>
  <si>
    <t xml:space="preserve">Courier Return to Ecom Station </t>
  </si>
  <si>
    <t>How is the shipment unloading process carried out?</t>
  </si>
  <si>
    <t>Are there enough ULD's available for offloading the shipments from courier vehicle upon return?</t>
  </si>
  <si>
    <t>Is the Supervisor / STN agent present and actively monitoring the courier return?</t>
  </si>
  <si>
    <t>Are SMSA couriers or outsource couriers aware of the delivery and PUP process? Check the courier knowledge</t>
  </si>
  <si>
    <t>How is the handover of undelivered shipments from the courier to the station conducted? Check delivery exception scans (DEX) applied for incorrect address, No answer, Mobile off etc…</t>
  </si>
  <si>
    <t xml:space="preserve">Is the completeness of the delivery record POD verified in SMSA App? </t>
  </si>
  <si>
    <t>Upon courier return to STN the SMSA application data verified? Van Scan Vs POD / Dex?</t>
  </si>
  <si>
    <t xml:space="preserve">How is the handover done for cancelled shipments? Check Dex scan for cancelled shipment. </t>
  </si>
  <si>
    <t xml:space="preserve">Are all cancelled and undelivered shipments sent for RTS? </t>
  </si>
  <si>
    <t>How is the cash remittance process handled by the courier?</t>
  </si>
  <si>
    <t>Is the cashier available during the courier return to ensure cash is collected from the couriers?</t>
  </si>
  <si>
    <t>Has any cash discrepancy been reported? If yes, is the SMSA policy being adhered to in this matter? Check the cash outstanding report from Cashier / Supervisor?</t>
  </si>
  <si>
    <t>Are the SMSA courier vehicles been checked before leaving the STN?</t>
  </si>
  <si>
    <t>Courier Reverse Pick ups (C2B)</t>
  </si>
  <si>
    <t>Are failed pickups scanned with pickup exception scans (PUX)?</t>
  </si>
  <si>
    <t>Are failed pickups (after cutt off) been reschedule for next day? Check the Dispatch queue screen.</t>
  </si>
  <si>
    <t>Are pickups reattempted same day for shippers who are unreachable or do not respond?</t>
  </si>
  <si>
    <t xml:space="preserve">Is the new Airway bill printed and attached to the shipment by Courier? </t>
  </si>
  <si>
    <t>How is the handover of PUP's from the courier to the E com Station done?</t>
  </si>
  <si>
    <t>Are PUP scans been applied to the pickup shipments?</t>
  </si>
  <si>
    <t>Are the "Comm IN" scan applied by STN agent / Handlers?</t>
  </si>
  <si>
    <t>Are all the overnight shipments applied with PMX scans?</t>
  </si>
  <si>
    <t>Complaint/Request Tickets</t>
  </si>
  <si>
    <t>How many Customer Service Tickets were opened for the station? Please provide the average over the last three days.</t>
  </si>
  <si>
    <t>Are these tickets addressed/resolved by the station in accordance with the SLA?</t>
  </si>
  <si>
    <t>Are there any unresolved or unattended tickets? How many?</t>
  </si>
  <si>
    <t>What is the station's justification regarding these unresolved tickets?</t>
  </si>
  <si>
    <t>Can you categorize these tickets based on trends (e.g., delivery requests, late deliveries, staff behavior, etc.)?</t>
  </si>
  <si>
    <t>Ecom Reports</t>
  </si>
  <si>
    <t>Are clerical reports properly maintained? Check B2C, PAR, STN Performance report</t>
  </si>
  <si>
    <t>Is the Versus Report generated to identify shortages or overages?</t>
  </si>
  <si>
    <t>Are station staff able to close all reports on time?</t>
  </si>
  <si>
    <t>OPS HUB (Night Visit)- STANDARD ASSESSMENT CHECKLIST</t>
  </si>
  <si>
    <t>Receive of Shipments at Destination (Hub to Hub)</t>
  </si>
  <si>
    <t>Is the Hub Supervisor/Agent present to monitor the offloading process of the inbound shipments?</t>
  </si>
  <si>
    <t>How many handlers are available during  offloading?</t>
  </si>
  <si>
    <t>How many handlers are required during peak season?</t>
  </si>
  <si>
    <t>Are daily wage handlers utilized? Check how many and how they are paid ?</t>
  </si>
  <si>
    <t>Upon receiving the load, are vehicle seals verified by security staff?</t>
  </si>
  <si>
    <t>Is the Vehicle Manifest cross-checked against the pre-alert and acknowledged by Hub staff?</t>
  </si>
  <si>
    <t>What is the status of shipments before offloading? Are they properly wrapped, palletized, and free of visible damage?</t>
  </si>
  <si>
    <t>Are there sufficient handling equipment, including forklifts,  trolleys, hand jacks, and safety PPE (e.g., safety shoes)?</t>
  </si>
  <si>
    <t xml:space="preserve">Are identified damages reported to the origin promptly, and are photos taken as evidence? Sample the DIR and core ticket. </t>
  </si>
  <si>
    <t>Is offloading done safely by the available handlers?</t>
  </si>
  <si>
    <t>Are there any damages reported due to the offloading process?</t>
  </si>
  <si>
    <t>Are damaged shipments sorted separately?</t>
  </si>
  <si>
    <t>Are photos taken for the damaged shipments, and is a DIR filled out and communicated to Customer Service?</t>
  </si>
  <si>
    <t>Have any missorted shipments been identified during the primary sorting process?</t>
  </si>
  <si>
    <t>Are there any unidentified shipments received without AWBs?</t>
  </si>
  <si>
    <t>Are shipments opened in front of security, with photos taken and shared with Customer Service? Check security open log document</t>
  </si>
  <si>
    <t>Are shipments opened in front of security, with photos taken and shared with Customer Service? Are tickets opened?</t>
  </si>
  <si>
    <t>Are there any unidentified packages in the Hub kept for more than 15 days? If yes, check the ticket last update</t>
  </si>
  <si>
    <t>When was the last time unidentified shipments were sent to Overgoods, and was the OVG Manifest used and communicated via email? Check the email communication</t>
  </si>
  <si>
    <t>Are HIP scans applied correctly to all inbound shipments and verified physically?</t>
  </si>
  <si>
    <t>Have any shipment shortages been identified upon receiving the load?</t>
  </si>
  <si>
    <t>Has an email search been conducted?</t>
  </si>
  <si>
    <t>Has the shipment "Manifested But Not Received" scan been applied?</t>
  </si>
  <si>
    <t>As a result of sorting, are any shipment issues or discrepancies identified?</t>
  </si>
  <si>
    <t>How are outbound shipments handed over to the attached station?</t>
  </si>
  <si>
    <t>How are HOPs scans applied?</t>
  </si>
  <si>
    <t>Is the sorting belt operational?</t>
  </si>
  <si>
    <t>How are Customer Service Tickets handled and resolved at the Hub? Check the complaint tickets assigned to HUB</t>
  </si>
  <si>
    <t>Receive of Shipments at Destination (STN to Hub)</t>
  </si>
  <si>
    <t>Is the procedure for receiving pickups from the attached station to the Hub clearly defined, ensuring the safe handover of shipments?</t>
  </si>
  <si>
    <t>Is there a clear line of accountability between the Hub and station to ensure proper handover of incoming shipments?</t>
  </si>
  <si>
    <t>Are handover scans correctly implemented?</t>
  </si>
  <si>
    <t>Are Return to Shipper (RTS) shipments correctly assigned to the RTS section and provided with separate CONs?</t>
  </si>
  <si>
    <t>Sample 10 RTS shipments and verify that the reason for RTS is valid.</t>
  </si>
  <si>
    <t>Are shipments from remote stations received in sealed vehicles when connected to the Hub?</t>
  </si>
  <si>
    <t xml:space="preserve">Are the seals on the vehicle manifest for these connections verified by the Security staff? Check the seal log available with the security. </t>
  </si>
  <si>
    <t>Is the Vehicle Manifest acknowledged by the Station staff?</t>
  </si>
  <si>
    <t>Does the status stacking of received shipments at the destination Hub ensure proper receipt of shipments, free from damage?</t>
  </si>
  <si>
    <t>Are pre-alerts from remote stations properly received, with connection details correctly documented? Check the pre-alert email.</t>
  </si>
  <si>
    <t xml:space="preserve">Are connections from remote stations made in accordance with the Hub &amp; Spoke Plan? Cross check with HUB and Spoke plan available in GUIDE. </t>
  </si>
  <si>
    <t>Is the HIP scan physically applied to all received shipments?</t>
  </si>
  <si>
    <t>Are discrepancies in shipments reported on spot, and is SMSA policy followed in addressing them?</t>
  </si>
  <si>
    <t>Hub/STN Outbound</t>
  </si>
  <si>
    <t>Are shipments correctly sorted to the destination Hubs/Stations? Random AWBs sampled for verification.</t>
  </si>
  <si>
    <t>Are shipments properly stacked on top of pallets, with fragile items placed on top of regular shipments and marked with fragile stickers?</t>
  </si>
  <si>
    <t>Is the loading process observed to ensure handlers are loading shipments correctly? How this is monitored- Check Supervisor availibility.</t>
  </si>
  <si>
    <t>Are shipments palletized on wooden pallets and securely wrapped with plastic?</t>
  </si>
  <si>
    <t>Are Hub Outbound Scans correctly applied to all shipments physically?</t>
  </si>
  <si>
    <t xml:space="preserve">Is the Outbound Crew Manifest created? (Check permit from TGA) </t>
  </si>
  <si>
    <t>Is the pre-alert shared with destination Hubs/Stations, and is the information properly updated?</t>
  </si>
  <si>
    <t>Are vehicle seals verified in the presence of security staff?</t>
  </si>
  <si>
    <t>How many Customer Service Tickets were opened for the Hub? Please provide the average over the last three days.</t>
  </si>
  <si>
    <t>Are these tickets addressed/resolved by the Hub in accordance with the SLA?</t>
  </si>
  <si>
    <t>HUB Reports</t>
  </si>
  <si>
    <t>Are clerical reports properly maintained?</t>
  </si>
  <si>
    <t>Are HUB staff able to close all reports on time?</t>
  </si>
  <si>
    <t>IP Shipments outbound &amp; X Ray Process</t>
  </si>
  <si>
    <t xml:space="preserve"> Are all X-Ray Machines up and running?(Check X-Ray Machines, their functionality, maintenance contracts, training records)</t>
  </si>
  <si>
    <t>Are xray screened shipment have security checked stickers? (check proof) - Are the X Ray tapes available?</t>
  </si>
  <si>
    <t>Are shipment with xray issues have completed incident form? (check documentation for Xray rejected log)</t>
  </si>
  <si>
    <t>How IP shipments are connected to Gateway? Check the documentation - Wasaj manifest &amp; Scans applied in CORE</t>
  </si>
  <si>
    <t>Is the SRG followed upon sending the IP shipments to destination? Sampled the shipments dispatched Vs SRG - Check the awareness of the HUG agent handling IP shipments.</t>
  </si>
  <si>
    <t>Is the pre alert sent to Gateway with the Manifest attached?</t>
  </si>
  <si>
    <t>Facility Security</t>
  </si>
  <si>
    <t>Are the security staff present and actively monitoring the facility?</t>
  </si>
  <si>
    <t>Has the Seven Point Inspection card been completed by the security staff for outbound vehicles?</t>
  </si>
  <si>
    <t>Are the inbound shipments arriving on time? (Refer to the Hub &amp; Spoke Plan)</t>
  </si>
  <si>
    <t>Are outbound vehicles departing from the origin hub on time? (Refer to the Hub &amp; Spoke Plan)</t>
  </si>
  <si>
    <t>Are all CCTV cameras operational, recording, and displaying accurate timestamps?</t>
  </si>
  <si>
    <t>Are the health and safety checks conducted by the security staff available? (Check CCTV)</t>
  </si>
  <si>
    <t>Are any exit doors obstructed by shipments?</t>
  </si>
  <si>
    <t>Forklift</t>
  </si>
  <si>
    <t>Is a forklift available at the facility?</t>
  </si>
  <si>
    <t>Is the forklift diesel-powered or electric?</t>
  </si>
  <si>
    <t>Is the forklift maintenance done as per the contract or on an ad-hoc basis?</t>
  </si>
  <si>
    <t>Are there any diesel leaks?</t>
  </si>
  <si>
    <t>If leaks are found, how are they dealt with?</t>
  </si>
  <si>
    <t>Are the forklifts maintained with daily checks?</t>
  </si>
  <si>
    <t>OPS Station (Night Visit)- STANDARD ASSESSMENT CHECKLIST</t>
  </si>
  <si>
    <t>Dispatch</t>
  </si>
  <si>
    <t>Is the route plan available?</t>
  </si>
  <si>
    <t>Are the standard route signages in place?</t>
  </si>
  <si>
    <t>Are courier route targets set and communicated to the route couriers?</t>
  </si>
  <si>
    <t>Are all shipments properly sorted?</t>
  </si>
  <si>
    <t>Are there any issues identified during the sorting process?</t>
  </si>
  <si>
    <t>What time did the PM Dispatch start?</t>
  </si>
  <si>
    <t>Are the vehicles clean? (Sample a few vehicles for inspection)</t>
  </si>
  <si>
    <t>Are the couriers well-dressed and maintaining proper hygiene?</t>
  </si>
  <si>
    <t>Is the Supervisor present and actively monitoring the courier dispatch process?</t>
  </si>
  <si>
    <t>Are there enough handling equipment available (e.g., trolleys, ULDs, scanners)?</t>
  </si>
  <si>
    <t>How are shipments loaded onto the courier vehicles? Are they handled properly?</t>
  </si>
  <si>
    <t>Is vehicle movement smooth and properly coordinated by the Security/Station staff?</t>
  </si>
  <si>
    <t>Is the LBT Scan properly applied to all relevant shipments?</t>
  </si>
  <si>
    <t>Is the VAN scan properly applied to all relevant shipments?</t>
  </si>
  <si>
    <t>For LMX Shipments is the Gate Pass signed by the Supervisor?</t>
  </si>
  <si>
    <t>Has the security staff at the gate collected the signed Gate Pass?</t>
  </si>
  <si>
    <t>Do security staff perform random checks on the applied scans for shipments?</t>
  </si>
  <si>
    <t xml:space="preserve">Courier Return to Station </t>
  </si>
  <si>
    <t>Are there enough handlers available to assist with the offloading?</t>
  </si>
  <si>
    <t>Is the Supervisor present and actively monitoring the courier return?</t>
  </si>
  <si>
    <t>How is the handover of undelivered shipments from the courier to the station conducted?</t>
  </si>
  <si>
    <t>Are the delivery scans updated correctly and timely?</t>
  </si>
  <si>
    <t>Has the Station obtained the delivery records?</t>
  </si>
  <si>
    <t>Is the completeness of the delivery record verified?</t>
  </si>
  <si>
    <t>How are the delivery exception scans verified?</t>
  </si>
  <si>
    <t>Courier Pick ups</t>
  </si>
  <si>
    <t>Are pickups assigned through Dispatch Queue bookings addressed by the Dispatcher/Station and assigned to route couriers?</t>
  </si>
  <si>
    <t>Are RPD/RPI requests via tickets or emails responded to by the station?</t>
  </si>
  <si>
    <t>Are failed pickups updated after the attempted pickup?</t>
  </si>
  <si>
    <t>Are pickups reattempted for shippers who are unreachable or do not respond?</t>
  </si>
  <si>
    <t>How is the handover of pickups from the courier to the Station/Hub done? Check the handover Scan (SOP) applied?</t>
  </si>
  <si>
    <t>Have pick scans been applied to the pickup shipments?</t>
  </si>
  <si>
    <t>Is the PUP Manifest accurately completed? Verify the number of pickups scans matches the actual recorded pickups in the Manifest.</t>
  </si>
  <si>
    <t>Has the PUP Manifest been acknowledged by STN agent or Ops associate?</t>
  </si>
  <si>
    <t>Are the AWBs correctly completed?</t>
  </si>
  <si>
    <t>Are high-value seals placed on high-value pickups?</t>
  </si>
  <si>
    <t>Is the DIM weight applied to size-based shipments?</t>
  </si>
  <si>
    <t>Are the pickup AWBs retrieved for manifesting?</t>
  </si>
  <si>
    <t>Is the AWB imaging completed, and is the report shared with the Finance department? Check the imaging report?</t>
  </si>
  <si>
    <t>Sorting &amp; UTL Shipments</t>
  </si>
  <si>
    <t>Are all received shipments from the Hub sorted?</t>
  </si>
  <si>
    <t>Are HAL shipments to SMSA Service Centers properly tracked with forward scans?</t>
  </si>
  <si>
    <t>Is there any backlog in the sorting process?</t>
  </si>
  <si>
    <t>Are staff members performing the sorting proficient in Arabic/English?</t>
  </si>
  <si>
    <t>Are there enough handlers available to assist with the sorting?</t>
  </si>
  <si>
    <t>Are document shipments sorted separately on the sorting table?</t>
  </si>
  <si>
    <t>Are there any overlooked shipments found beneath the sorting table, pallets, or sorting belt?</t>
  </si>
  <si>
    <t>Are shipments with unclear delivery addresses sorted onto a separate pallet?</t>
  </si>
  <si>
    <t>Are shipments with unclear delivery addresses verified for correctness? Please take a sample and confirm.</t>
  </si>
  <si>
    <t>What actions are taken by the station to clear shipments with unclear delivery addresses?</t>
  </si>
  <si>
    <t>If these shipments cannot be cleared, are UTL staff assigning them to Customer Service for validation?</t>
  </si>
  <si>
    <t>When shipments are assigned for validation, is the UTL In scan (UTLI) applied?</t>
  </si>
  <si>
    <t>Are unclear UTL shipments scanned with the UTLX scan on a daily basis?</t>
  </si>
  <si>
    <t>Are cleared UTL shipments scanned with the UTL Out (UTLO) scan?</t>
  </si>
  <si>
    <t>Are cleared shipments sorted for HAL/Delivery by station staff?</t>
  </si>
  <si>
    <t>Are mature shipments in UTL sent to OverGoods, and is the OVG scan applied with the OVG Manifest maintained?</t>
  </si>
  <si>
    <t>Are unclear mature IP shipments sent back to origin with a new AWB, and is proper communication maintained with the origin?</t>
  </si>
  <si>
    <t>Are size/ heavy shipments (32 kg and above) sorted into the deferred section as per the SLA?</t>
  </si>
  <si>
    <t>Is the weight of these size/heavy shipments correctly listed on the AWB?</t>
  </si>
  <si>
    <t>If not, does the station apply a revenue exception scan (REX) to them?</t>
  </si>
  <si>
    <t>Station Reports</t>
  </si>
  <si>
    <t>Are any remaining shipments at the station scanned with PMX?</t>
  </si>
  <si>
    <t>Are pickups (C2B)assigned through bookings (S-panel) addressed by the Dispatcher/Station and assigned to route couriers?</t>
  </si>
  <si>
    <t>Is the sorting done station-wise, and is the sorting accuracy verified?</t>
  </si>
  <si>
    <t xml:space="preserve">Is there any shipment pending (not more than 3 Days)- not dipatched due to incomplete documentation? Check the communication emails or tickets relating to pending shipments. </t>
  </si>
  <si>
    <t>Are the staff having valid  Forklift license ?</t>
  </si>
  <si>
    <t>Category</t>
  </si>
  <si>
    <t>CCTV monitor by customs????</t>
  </si>
  <si>
    <t>OPS (Service assurance specialist) - STANDARD ASSESSMENT CHECKLIST</t>
  </si>
  <si>
    <t>Are services delivered according to international standards and best practices?</t>
  </si>
  <si>
    <t>Are service-related issues identified, root causes analyzed, and corrective actions implemented and tracked?</t>
  </si>
  <si>
    <t>Are suggestions for service improvements shared with top management, and is follow-up done on their implementation?</t>
  </si>
  <si>
    <t>Are service standards, best practices, and upcoming trends clearly communicated to line managers to improve awareness?</t>
  </si>
  <si>
    <t>Is the specialist coordinating effectively with international service partners and following up on pending matters?</t>
  </si>
  <si>
    <t>Are system access levels, including CORE, granted based on role requirements and reviewed regularly?</t>
  </si>
  <si>
    <t>Are performance reports prepared accurately and linked to the company’s bonus and incentive schemes?</t>
  </si>
  <si>
    <t>Is there active participation in the department’s annual budget preparation, and are follow-ups done on approved plans?</t>
  </si>
  <si>
    <t>Are customer complaints monitored, resolved, and followed up for improvement?</t>
  </si>
  <si>
    <t>Are lost shipments tracked, investigated, and corrective actions implemented to prevent recurrence?</t>
  </si>
  <si>
    <t>Are missorts and SMSA priority shipment targets (SPO, SFS, IB, SSD, SFO) regularly reviewed and addressed to ensure timely resolution?</t>
  </si>
  <si>
    <t>Service assurance activity</t>
  </si>
  <si>
    <t>Are performance reports reviewed regularly, and are follow-ups done to address any gaps?Sample the reports monitored on a daily basis.</t>
  </si>
  <si>
    <t xml:space="preserve"> Are X-Ray Machines up and running?</t>
  </si>
  <si>
    <t>OPS (Night Visit)- STANDARD ASSESSMENT CHECKLIST</t>
  </si>
  <si>
    <t>Ecom Section</t>
  </si>
  <si>
    <t>HUB Section</t>
  </si>
  <si>
    <t>Station Section</t>
  </si>
  <si>
    <t>Is the weekly rest period of at least 48 consecutive hours observed after six consecutive days of driving?</t>
  </si>
  <si>
    <t>Are accurate and up-to-date records maintained for driving hours, breaks, and rest periods?</t>
  </si>
  <si>
    <t>Are any instances of non-compliance identified, reported, and corrected promptly?</t>
  </si>
  <si>
    <t>Is the driver’s daily driving time monitored to ensure it does not exceed 9 hours within a 24-hour period? (TGA requirement)</t>
  </si>
  <si>
    <t>Is the daily driving limit extended to 10 hours no more than twice per week? (TGA requirement)</t>
  </si>
  <si>
    <t>Is the driver’s weekly driving time limited to 56 hours, and is the two-week total below 90 hours? (TGA requirement)</t>
  </si>
  <si>
    <t>Are breaks of at least 45 minutes taken after 4.5 hours of continuous driving? (TGA requirement)</t>
  </si>
  <si>
    <t>If breaks are split, are they recorded as one 15-minute and one 30-minute pause within the 4.5-hour window? (TGA requirement)</t>
  </si>
  <si>
    <t>Are drivers taking a minimum of 11 consecutive hours of daily rest?(TGA requirement)</t>
  </si>
  <si>
    <t>If the daily rest is reduced to 9 hours, is this limited to no more than three times between weekly rest periods?(TGA requirement)</t>
  </si>
  <si>
    <r>
      <t xml:space="preserve">Are the connection of OB shipments done as per Hub &amp; Spoke Plan? (check ETD vs ATD). </t>
    </r>
    <r>
      <rPr>
        <sz val="15"/>
        <color rgb="FFFF0000"/>
        <rFont val="Calibri"/>
        <family val="2"/>
        <scheme val="minor"/>
      </rPr>
      <t>Is the Transport General Authority (TGA) Manifest prepared and attached to the Vehicle Crew manifest for the OB connection?</t>
    </r>
    <r>
      <rPr>
        <sz val="15"/>
        <rFont val="Calibri"/>
        <family val="2"/>
        <scheme val="minor"/>
      </rPr>
      <t xml:space="preserve"> </t>
    </r>
  </si>
  <si>
    <r>
      <t xml:space="preserve">How is receipt of shipment acknowledge by destination Hub? (check H/O Crew Manifest). </t>
    </r>
    <r>
      <rPr>
        <sz val="15"/>
        <color rgb="FFFF0000"/>
        <rFont val="Calibri"/>
        <family val="2"/>
        <scheme val="minor"/>
      </rPr>
      <t>Is the Pre-alert for the Outbound Load sent to the destination HUB by the origin station?</t>
    </r>
  </si>
  <si>
    <t>TGA regulations relating to linehaul truck drivers</t>
  </si>
  <si>
    <t>Is the driver’s daily driving time recorded and monitored? Has the driver exceeded the 9-hour daily driving limit within the last 24 hours?</t>
  </si>
  <si>
    <t>Has the driver extended their driving time to 10 hours more than twice in the past week?</t>
  </si>
  <si>
    <t>Are records available to verify compliance with daily driving limits?</t>
  </si>
  <si>
    <t>Is the weekly driving time monitored and documented?</t>
  </si>
  <si>
    <t>Has the driver’s weekly driving time exceeded 56 hours in the past week?</t>
  </si>
  <si>
    <t>Over the last two consecutive weeks, has the total driving time exceeded 90 hours?</t>
  </si>
  <si>
    <t>Are driving logs available to verify weekly and bi-weekly limits?</t>
  </si>
  <si>
    <t>Is the driver taking at least 11 consecutive hours off-duty within each 24-hour period?</t>
  </si>
  <si>
    <t>If the rest period is reduced to 9 hours, is this limited to a maximum of three times between weekly rest periods?</t>
  </si>
  <si>
    <t>Has the driver taken a weekly rest period of at least 48 consecutive hours after six consecutive days of driving?</t>
  </si>
  <si>
    <t>Are there any records of drivers not meeting the weekly rest requirements?</t>
  </si>
  <si>
    <t>Document Check</t>
  </si>
  <si>
    <t>NC as repeatd observation</t>
  </si>
  <si>
    <t>NC</t>
  </si>
  <si>
    <t>Operating (HUB &amp; Spoke Plan)</t>
  </si>
  <si>
    <t>Are the connection of IB shipments done as per Hub &amp; Spoke Plan? (check ATA vs ETA &amp; ATD vs ETD)</t>
  </si>
  <si>
    <r>
      <rPr>
        <b/>
        <sz val="15"/>
        <rFont val="Calibri"/>
        <family val="2"/>
        <scheme val="minor"/>
      </rPr>
      <t>7.5.3:</t>
    </r>
    <r>
      <rPr>
        <sz val="15"/>
        <rFont val="Calibri"/>
        <family val="2"/>
        <scheme val="minor"/>
      </rPr>
      <t xml:space="preserve"> Control of documented information</t>
    </r>
  </si>
  <si>
    <t>Is the Transport General Authority (TGA) Manifest prepared by the Station Agent and attached to the Vehicle Crew manifest for the OB connection?</t>
  </si>
  <si>
    <r>
      <rPr>
        <b/>
        <sz val="15"/>
        <rFont val="Calibri"/>
        <family val="2"/>
        <scheme val="minor"/>
      </rPr>
      <t xml:space="preserve">8.2.1: </t>
    </r>
    <r>
      <rPr>
        <sz val="15"/>
        <rFont val="Calibri"/>
        <family val="2"/>
        <scheme val="minor"/>
      </rPr>
      <t>Customer communication</t>
    </r>
  </si>
  <si>
    <t>Is the Pre-alert for the Outbound Load sent to the destination HUB by the origin station?</t>
  </si>
  <si>
    <t>Non-conformance</t>
  </si>
  <si>
    <t>How is receipt of shipment acknowledge by destination Station? (check H/O Crew Manifest)</t>
  </si>
  <si>
    <t>Is the H/O Manifest acknowledged by security official at the destination Station? (Verify H/O Manifest)</t>
  </si>
  <si>
    <t>Are received shipments applied with Station Inbound Scans (SIP)? Are connected shipments to HUB applied with Station Outbound Scan (SOP) (verify scans in CORE).</t>
  </si>
  <si>
    <t>Is the facility handling DG shipments? If yes, are the staff received DG training?</t>
  </si>
  <si>
    <t>Is the DG Training part of the training matrix for frontline staff (Couriers/SSC)?</t>
  </si>
  <si>
    <t>Is there a contingency plan created as Guidelines for staff to deal with DG shipments discovered in SMSA network?</t>
  </si>
  <si>
    <t>Is  the point of contact in SMSA (DG specialist) available in the facility contact list?</t>
  </si>
  <si>
    <t>Is the PPE for DG handling available at the location?</t>
  </si>
  <si>
    <t xml:space="preserve">                            Ecom Sub Station- STANDARD ASSESSMENT CHECKLIST</t>
  </si>
  <si>
    <t>Ecom Sub Station Process - Connection</t>
  </si>
  <si>
    <t>Are shipments received from LH properly scanned and sorted at the Main station?</t>
  </si>
  <si>
    <t>Is the manifest accurately prepared and updated with TSS scan applied on CONS and Route # to be updated in Manifest?
(Sample the CONS with TSS scans and also Check the manifest with RT# updated)</t>
  </si>
  <si>
    <t>8.5.2 Identification and traceability
7.5: Documented information</t>
  </si>
  <si>
    <t>Is the VS report generated and monitored by the Main station for compliance (TSS vs Van scan)?</t>
  </si>
  <si>
    <t>8.5.1 – Control of Production and Service Provision</t>
  </si>
  <si>
    <t>Are shipments forwarded timely to the correct Sub station?</t>
  </si>
  <si>
    <t>7.1.2 – People</t>
  </si>
  <si>
    <t>Are staff absences at the Sub station communicated to the Main station by the team leader?</t>
  </si>
  <si>
    <t>8.5.1 – Control of Production and Service Provision
8.5.2 – Identification and Traceability</t>
  </si>
  <si>
    <t>Upon courier arrival, is Van scan applied and gate pass prepared correctly?
(Sample and match the couriers van scan vs gate pass)</t>
  </si>
  <si>
    <t>Ecom Sub Station Process - Delivery</t>
  </si>
  <si>
    <t>Are shipments properly sorted and made ready for OFD (Out for Delivery)?</t>
  </si>
  <si>
    <t xml:space="preserve">	8.5.1 – Control of Production and Service Provision
8.5.2 – Identification and Traceability</t>
  </si>
  <si>
    <t>Is POD (Proof of Delivery) applied correctly by the courier?</t>
  </si>
  <si>
    <t>8.5.1 – Control of Production and Service Provision
8.1 – Operational Planning and Control</t>
  </si>
  <si>
    <t>Is cash or SPAN payment handled and submitted according to procedure?</t>
  </si>
  <si>
    <t>Does the SSC Floater/Executive reconcile and acknowledge cash/Span correctly with signature?</t>
  </si>
  <si>
    <t>Are minimum 5 delivery attempts made per shipment daily?
(Sampled the shipments with number of attempts)</t>
  </si>
  <si>
    <t>Are failed deliveries updated in PMX and scheduled for the next day with comments?
(Check the DEX applied to undelivered shipments and also check if PMX Stat 44 applied or not?)</t>
  </si>
  <si>
    <t>Are RTS/RRT scans applied for address change or return shipments?</t>
  </si>
  <si>
    <t>Is cash/Span from remote areas properly submitted via NR AWB?</t>
  </si>
  <si>
    <t>Ecom Sub Station Process - Reverse Pickup</t>
  </si>
  <si>
    <t>Are reverse pickups properly assigned by Main station agents to Sub station routes?</t>
  </si>
  <si>
    <t>Is the AWB printed and pickup prepared by SSC Floater/Executive?</t>
  </si>
  <si>
    <t>8.5.2 – Identification and Traceability
8.5.1 – Control of Production and Service Provision</t>
  </si>
  <si>
    <t>Are completed pickups scanned and routed to Main station?</t>
  </si>
  <si>
    <t>Are unsuccessful pickups rescheduled and reassigned for next day?</t>
  </si>
  <si>
    <t xml:space="preserve">Are the relevant employees aware of the Internal &amp; External Factors that are affecting SMSA ? Check GUIDE Doc 2746 </t>
  </si>
  <si>
    <t>Are the relevant employees aware of the interested parties that affect the department &amp; their work?  Check Guide Doc 2740.</t>
  </si>
  <si>
    <t>Are staff aware of which governmental regulations that affect them/their department? Check Guide Doc 2826</t>
  </si>
  <si>
    <t>Are staff aware of Voice of customer committee ?</t>
  </si>
  <si>
    <t>Are staff aware of Customer ethics Policy?</t>
  </si>
  <si>
    <t>Are staff aware of Fair treatment of customers ?</t>
  </si>
  <si>
    <t>Are staff aware of Customer Journey Map ? Doc # 2818</t>
  </si>
  <si>
    <t>Are Supervisors/Managers aware of the different channels of how knowledge is transferred to the employee? Organizational Knowledge Work Instruction (GUIDE doc. no. 2640)</t>
  </si>
  <si>
    <t>Is staff aware of IT- Access control policy?</t>
  </si>
  <si>
    <t>Was the necessary form (Departmental Unplanned Activity Form - GUIDE Doc. No. 2842) completed?</t>
  </si>
  <si>
    <t>Is the facility access form filled in for contractors, visitors at the facility?</t>
  </si>
  <si>
    <t>Is the 7 point checklist used and records maintained?</t>
  </si>
  <si>
    <t>Are the risk rank applied as per Risk ranking criteria? Ref # Doc 2801</t>
  </si>
  <si>
    <t>Was the necessary document  completed (Opportunity Identification Form - GUIDE Doc. No. 2786) &amp; QRM being informed?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</si>
</sst>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
  </numFmts>
  <fonts count="25">
    <font>
      <sz val="12"/>
      <name val="宋体"/>
      <charset val="134"/>
    </font>
    <font>
      <sz val="11"/>
      <color theme="1"/>
      <name val="Calibri"/>
      <family val="2"/>
      <scheme val="minor"/>
    </font>
    <font>
      <b/>
      <sz val="11"/>
      <color theme="1"/>
      <name val="Calibri"/>
      <family val="2"/>
      <scheme val="minor"/>
    </font>
    <font>
      <sz val="12"/>
      <name val="宋体"/>
      <charset val="134"/>
    </font>
    <font>
      <b/>
      <sz val="28"/>
      <color theme="0"/>
      <name val="Calibri"/>
      <family val="2"/>
      <scheme val="minor"/>
    </font>
    <font>
      <sz val="11"/>
      <name val="Calibri"/>
      <family val="2"/>
      <scheme val="minor"/>
    </font>
    <font>
      <b/>
      <sz val="11"/>
      <name val="Calibri"/>
      <family val="2"/>
      <scheme val="minor"/>
    </font>
    <font>
      <b/>
      <sz val="14"/>
      <color theme="0"/>
      <name val="Calibri"/>
      <family val="2"/>
      <scheme val="minor"/>
    </font>
    <font>
      <b/>
      <sz val="15"/>
      <name val="Calibri"/>
      <family val="2"/>
      <scheme val="minor"/>
    </font>
    <font>
      <sz val="15"/>
      <name val="Calibri"/>
      <family val="2"/>
      <scheme val="minor"/>
    </font>
    <font>
      <sz val="12"/>
      <name val="宋体"/>
      <family val="3"/>
      <charset val="134"/>
    </font>
    <font>
      <sz val="15"/>
      <name val="Calibri"/>
      <family val="2"/>
    </font>
    <font>
      <b/>
      <sz val="14"/>
      <color theme="1"/>
      <name val="Calibri"/>
      <family val="2"/>
      <scheme val="minor"/>
    </font>
    <font>
      <sz val="12"/>
      <name val="宋体"/>
      <family val="2"/>
      <charset val="134"/>
    </font>
    <font>
      <sz val="15"/>
      <color theme="1"/>
      <name val="Calibri"/>
      <family val="2"/>
      <scheme val="minor"/>
    </font>
    <font>
      <b/>
      <sz val="9"/>
      <color indexed="81"/>
      <name val="Tahoma"/>
      <family val="2"/>
    </font>
    <font>
      <sz val="9"/>
      <color indexed="81"/>
      <name val="Tahoma"/>
      <family val="2"/>
    </font>
    <font>
      <b/>
      <sz val="9"/>
      <name val="Tahoma"/>
      <family val="2"/>
    </font>
    <font>
      <sz val="9"/>
      <name val="Tahoma"/>
      <family val="2"/>
    </font>
    <font>
      <sz val="11"/>
      <name val="Calibri"/>
      <family val="2"/>
    </font>
    <font>
      <b/>
      <sz val="22"/>
      <color theme="0"/>
      <name val="Calibri"/>
      <family val="2"/>
      <scheme val="minor"/>
    </font>
    <font>
      <sz val="14"/>
      <color theme="1"/>
      <name val="Calibri"/>
      <family val="2"/>
      <scheme val="minor"/>
    </font>
    <font>
      <b/>
      <sz val="14"/>
      <color rgb="FFFF0000"/>
      <name val="Calibri"/>
      <family val="2"/>
      <scheme val="minor"/>
    </font>
    <font>
      <sz val="14"/>
      <color rgb="FFFF0000"/>
      <name val="Calibri"/>
      <family val="2"/>
      <scheme val="minor"/>
    </font>
    <font>
      <sz val="15"/>
      <color rgb="FFFF0000"/>
      <name val="Calibri"/>
      <family val="2"/>
      <scheme val="minor"/>
    </font>
  </fonts>
  <fills count="11">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7030A0"/>
        <bgColor indexed="64"/>
      </patternFill>
    </fill>
    <fill>
      <patternFill patternType="solid">
        <fgColor theme="5" tint="-0.49998474074526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0" fillId="0" borderId="0"/>
    <xf numFmtId="9" fontId="10" fillId="0" borderId="0" applyFont="0" applyFill="0" applyBorder="0" applyAlignment="0" applyProtection="0">
      <alignment vertical="center"/>
    </xf>
    <xf numFmtId="0" fontId="13" fillId="0" borderId="0"/>
    <xf numFmtId="9" fontId="13" fillId="0" borderId="0" applyFont="0" applyFill="0" applyBorder="0" applyProtection="0"/>
    <xf numFmtId="0" fontId="3" fillId="0" borderId="0"/>
    <xf numFmtId="0" fontId="10" fillId="0" borderId="0"/>
    <xf numFmtId="0" fontId="1" fillId="0" borderId="0"/>
  </cellStyleXfs>
  <cellXfs count="231">
    <xf numFmtId="0" fontId="0" fillId="0" borderId="0" xfId="0"/>
    <xf numFmtId="0" fontId="5" fillId="0" borderId="0" xfId="0" applyFont="1"/>
    <xf numFmtId="0" fontId="6" fillId="0" borderId="4" xfId="0" applyFont="1" applyBorder="1" applyAlignment="1">
      <alignment horizontal="left"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center" vertical="center"/>
    </xf>
    <xf numFmtId="0" fontId="5" fillId="0" borderId="0" xfId="0" applyFont="1" applyAlignment="1">
      <alignment horizontal="center" vertical="center"/>
    </xf>
    <xf numFmtId="0" fontId="5" fillId="5" borderId="0" xfId="0" applyFont="1" applyFill="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left" vertical="top" wrapText="1"/>
    </xf>
    <xf numFmtId="0" fontId="9" fillId="0" borderId="4" xfId="0" applyFont="1" applyBorder="1" applyAlignment="1" applyProtection="1">
      <alignment horizontal="left" vertical="center" wrapText="1"/>
      <protection locked="0"/>
    </xf>
    <xf numFmtId="164" fontId="9" fillId="5" borderId="4" xfId="1" applyNumberFormat="1" applyFont="1" applyFill="1" applyBorder="1" applyAlignment="1" applyProtection="1">
      <alignment horizontal="center" vertical="center"/>
      <protection locked="0"/>
    </xf>
    <xf numFmtId="165" fontId="5" fillId="5" borderId="5" xfId="2" applyNumberFormat="1" applyFont="1" applyFill="1" applyBorder="1" applyAlignment="1" applyProtection="1">
      <alignment horizontal="center" vertical="center" wrapText="1"/>
    </xf>
    <xf numFmtId="0" fontId="9" fillId="0" borderId="4" xfId="0" applyFont="1" applyBorder="1" applyAlignment="1" applyProtection="1">
      <alignment horizontal="left" vertical="center"/>
      <protection locked="0"/>
    </xf>
    <xf numFmtId="0" fontId="9" fillId="5" borderId="4" xfId="0" applyFont="1" applyFill="1" applyBorder="1" applyAlignment="1" applyProtection="1">
      <alignment horizontal="left" vertical="center" wrapText="1"/>
      <protection locked="0"/>
    </xf>
    <xf numFmtId="0" fontId="9" fillId="0" borderId="4" xfId="0" applyFont="1" applyBorder="1" applyAlignment="1">
      <alignment vertical="center" wrapText="1"/>
    </xf>
    <xf numFmtId="0" fontId="9" fillId="5"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9" fillId="6" borderId="4" xfId="0" applyFont="1" applyFill="1" applyBorder="1" applyAlignment="1">
      <alignment vertical="center" wrapText="1"/>
    </xf>
    <xf numFmtId="0" fontId="9" fillId="6" borderId="4" xfId="0" applyFont="1" applyFill="1" applyBorder="1" applyAlignment="1">
      <alignment horizontal="left" vertical="center" wrapText="1"/>
    </xf>
    <xf numFmtId="0" fontId="9" fillId="6" borderId="4" xfId="0" applyFont="1" applyFill="1" applyBorder="1" applyAlignment="1">
      <alignment horizontal="center" vertical="center" wrapText="1"/>
    </xf>
    <xf numFmtId="164" fontId="8" fillId="6" borderId="4" xfId="0" applyNumberFormat="1" applyFont="1" applyFill="1" applyBorder="1" applyAlignment="1">
      <alignment horizontal="center" vertical="center" wrapText="1"/>
    </xf>
    <xf numFmtId="165" fontId="8" fillId="6" borderId="4" xfId="2" applyNumberFormat="1" applyFont="1" applyFill="1" applyBorder="1" applyAlignment="1" applyProtection="1">
      <alignment horizontal="center" vertical="center" wrapText="1"/>
    </xf>
    <xf numFmtId="10" fontId="8" fillId="6" borderId="4" xfId="0" applyNumberFormat="1" applyFont="1" applyFill="1" applyBorder="1" applyAlignment="1">
      <alignment horizontal="center" vertical="center"/>
    </xf>
    <xf numFmtId="0" fontId="9" fillId="0" borderId="5" xfId="0" applyFont="1" applyBorder="1" applyAlignment="1">
      <alignment horizontal="center" vertical="center" wrapText="1"/>
    </xf>
    <xf numFmtId="0" fontId="9" fillId="5" borderId="4" xfId="0" applyFont="1" applyFill="1" applyBorder="1" applyAlignment="1">
      <alignment vertical="center" wrapText="1"/>
    </xf>
    <xf numFmtId="0" fontId="9" fillId="5" borderId="4"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164" fontId="9" fillId="5" borderId="5" xfId="3" applyNumberFormat="1" applyFont="1" applyFill="1" applyBorder="1" applyAlignment="1" applyProtection="1">
      <alignment horizontal="center" vertical="center"/>
      <protection locked="0"/>
    </xf>
    <xf numFmtId="165" fontId="9" fillId="5" borderId="5" xfId="4" applyNumberFormat="1" applyFont="1" applyFill="1" applyBorder="1" applyAlignment="1" applyProtection="1">
      <alignment horizontal="center" vertical="center" wrapText="1"/>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5" borderId="7" xfId="0" applyFont="1" applyFill="1" applyBorder="1" applyAlignment="1">
      <alignment vertical="center" wrapText="1"/>
    </xf>
    <xf numFmtId="0" fontId="9" fillId="0" borderId="7" xfId="0" applyFont="1" applyBorder="1" applyAlignment="1" applyProtection="1">
      <alignment horizontal="center" vertical="center"/>
      <protection locked="0"/>
    </xf>
    <xf numFmtId="164" fontId="9" fillId="5" borderId="7" xfId="3" applyNumberFormat="1" applyFont="1" applyFill="1" applyBorder="1" applyAlignment="1" applyProtection="1">
      <alignment horizontal="center" vertical="center"/>
      <protection locked="0"/>
    </xf>
    <xf numFmtId="0" fontId="9" fillId="0" borderId="7" xfId="0" applyFont="1" applyBorder="1" applyAlignment="1">
      <alignment vertical="center" wrapText="1"/>
    </xf>
    <xf numFmtId="164" fontId="9" fillId="5" borderId="4" xfId="3" applyNumberFormat="1"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4" fillId="0" borderId="4" xfId="0" applyFont="1" applyBorder="1" applyAlignment="1">
      <alignment vertical="center" wrapText="1"/>
    </xf>
    <xf numFmtId="0" fontId="12" fillId="6" borderId="3" xfId="0" applyFont="1" applyFill="1" applyBorder="1" applyAlignment="1">
      <alignment horizontal="center" vertical="center" wrapText="1"/>
    </xf>
    <xf numFmtId="0" fontId="9" fillId="0" borderId="7" xfId="0" applyFont="1" applyBorder="1" applyAlignment="1">
      <alignment horizontal="left" vertical="center" wrapText="1"/>
    </xf>
    <xf numFmtId="0" fontId="5" fillId="0" borderId="5" xfId="0" applyFont="1" applyBorder="1" applyAlignment="1" applyProtection="1">
      <alignment horizontal="center" vertical="center" wrapText="1"/>
      <protection locked="0"/>
    </xf>
    <xf numFmtId="0" fontId="5" fillId="0" borderId="4" xfId="0" applyFont="1" applyBorder="1" applyAlignment="1">
      <alignment horizontal="center" vertical="center" wrapText="1"/>
    </xf>
    <xf numFmtId="164" fontId="5" fillId="5" borderId="4" xfId="1" applyNumberFormat="1"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9" fillId="0" borderId="5" xfId="0" applyFont="1" applyBorder="1" applyAlignment="1">
      <alignment horizontal="left" vertical="center" wrapText="1"/>
    </xf>
    <xf numFmtId="0" fontId="5" fillId="6" borderId="4" xfId="0" applyFont="1" applyFill="1" applyBorder="1" applyAlignment="1">
      <alignment horizontal="center" vertical="center"/>
    </xf>
    <xf numFmtId="164" fontId="6" fillId="6" borderId="4" xfId="0" applyNumberFormat="1" applyFont="1" applyFill="1" applyBorder="1" applyAlignment="1">
      <alignment horizontal="center" vertical="center" wrapText="1"/>
    </xf>
    <xf numFmtId="165" fontId="6" fillId="6" borderId="4" xfId="2" applyNumberFormat="1" applyFont="1" applyFill="1" applyBorder="1" applyAlignment="1" applyProtection="1">
      <alignment horizontal="center" vertical="center" wrapText="1"/>
    </xf>
    <xf numFmtId="10" fontId="6" fillId="6" borderId="4" xfId="0" applyNumberFormat="1" applyFont="1" applyFill="1" applyBorder="1" applyAlignment="1">
      <alignment horizontal="center" vertical="center"/>
    </xf>
    <xf numFmtId="0" fontId="5" fillId="6" borderId="11" xfId="0" applyFont="1" applyFill="1" applyBorder="1" applyAlignment="1">
      <alignment horizontal="center" vertical="center"/>
    </xf>
    <xf numFmtId="9" fontId="6" fillId="6" borderId="4" xfId="0" applyNumberFormat="1" applyFont="1" applyFill="1" applyBorder="1" applyAlignment="1">
      <alignment horizontal="center" vertical="center"/>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5" borderId="0" xfId="0" applyFont="1" applyFill="1" applyAlignment="1">
      <alignment horizontal="left" vertical="center" wrapText="1"/>
    </xf>
    <xf numFmtId="0" fontId="5" fillId="0" borderId="0" xfId="0" applyFont="1" applyAlignment="1">
      <alignment horizontal="center" wrapText="1"/>
    </xf>
    <xf numFmtId="0" fontId="5" fillId="0" borderId="0" xfId="0" applyFont="1" applyAlignment="1">
      <alignment horizontal="center"/>
    </xf>
    <xf numFmtId="165" fontId="9" fillId="5" borderId="4" xfId="4" applyNumberFormat="1" applyFont="1" applyFill="1" applyBorder="1" applyAlignment="1" applyProtection="1">
      <alignment horizontal="center" vertical="center" wrapText="1"/>
    </xf>
    <xf numFmtId="164" fontId="9" fillId="0" borderId="5" xfId="3" applyNumberFormat="1" applyFont="1" applyBorder="1" applyAlignment="1" applyProtection="1">
      <alignment horizontal="center" vertical="center"/>
      <protection locked="0"/>
    </xf>
    <xf numFmtId="165" fontId="9" fillId="0" borderId="5" xfId="4" applyNumberFormat="1" applyFont="1" applyFill="1" applyBorder="1" applyAlignment="1" applyProtection="1">
      <alignment horizontal="center" vertical="center" wrapText="1"/>
    </xf>
    <xf numFmtId="0" fontId="5" fillId="0" borderId="5" xfId="0" applyFont="1" applyBorder="1" applyAlignment="1" applyProtection="1">
      <alignment horizontal="center" vertical="center"/>
      <protection locked="0"/>
    </xf>
    <xf numFmtId="165" fontId="9" fillId="0" borderId="4" xfId="4" applyNumberFormat="1" applyFont="1" applyFill="1" applyBorder="1" applyAlignment="1" applyProtection="1">
      <alignment horizontal="center" vertical="center" wrapText="1"/>
    </xf>
    <xf numFmtId="165" fontId="9" fillId="0" borderId="7" xfId="4" applyNumberFormat="1" applyFont="1" applyFill="1" applyBorder="1" applyAlignment="1" applyProtection="1">
      <alignment horizontal="center" vertical="center" wrapText="1"/>
    </xf>
    <xf numFmtId="0" fontId="9" fillId="5" borderId="4" xfId="0" applyFont="1" applyFill="1" applyBorder="1" applyAlignment="1">
      <alignment horizontal="center" vertical="center" wrapText="1"/>
    </xf>
    <xf numFmtId="164" fontId="9" fillId="0" borderId="4" xfId="3" applyNumberFormat="1" applyFont="1" applyBorder="1" applyAlignment="1" applyProtection="1">
      <alignment horizontal="center" vertical="center"/>
      <protection locked="0"/>
    </xf>
    <xf numFmtId="164" fontId="9" fillId="0" borderId="7" xfId="3"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8" fillId="3"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5" fillId="0" borderId="4" xfId="0" applyFont="1" applyBorder="1" applyAlignment="1">
      <alignment horizontal="left" vertical="center" wrapText="1"/>
    </xf>
    <xf numFmtId="0" fontId="5" fillId="5"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center" vertical="center" wrapText="1"/>
      <protection locked="0"/>
    </xf>
    <xf numFmtId="0" fontId="5" fillId="5" borderId="4" xfId="0" applyFont="1" applyFill="1" applyBorder="1" applyAlignment="1">
      <alignment horizontal="center" vertical="center" wrapText="1"/>
    </xf>
    <xf numFmtId="0" fontId="5" fillId="0" borderId="4" xfId="0" applyFont="1" applyBorder="1" applyAlignment="1" applyProtection="1">
      <alignment horizontal="left" vertical="center"/>
      <protection locked="0"/>
    </xf>
    <xf numFmtId="0" fontId="5" fillId="5" borderId="4" xfId="0" applyFont="1" applyFill="1" applyBorder="1" applyAlignment="1" applyProtection="1">
      <alignment horizontal="left" vertical="center"/>
      <protection locked="0"/>
    </xf>
    <xf numFmtId="0" fontId="5" fillId="5" borderId="4" xfId="0" applyFont="1" applyFill="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0" borderId="4" xfId="0" applyFont="1" applyBorder="1" applyAlignment="1">
      <alignment vertical="center" wrapText="1"/>
    </xf>
    <xf numFmtId="0" fontId="19" fillId="5" borderId="4"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vertical="center" wrapText="1"/>
    </xf>
    <xf numFmtId="0" fontId="9" fillId="0" borderId="4" xfId="5" applyFont="1" applyBorder="1" applyAlignment="1">
      <alignment vertical="center" wrapText="1"/>
    </xf>
    <xf numFmtId="0" fontId="5" fillId="5" borderId="4" xfId="5" applyFont="1" applyFill="1" applyBorder="1" applyAlignment="1" applyProtection="1">
      <alignment horizontal="left" vertical="center" wrapText="1"/>
      <protection locked="0"/>
    </xf>
    <xf numFmtId="0" fontId="5" fillId="5" borderId="5" xfId="5" applyFont="1" applyFill="1" applyBorder="1" applyAlignment="1" applyProtection="1">
      <alignment horizontal="center" vertical="center" wrapText="1"/>
      <protection locked="0"/>
    </xf>
    <xf numFmtId="0" fontId="5" fillId="5" borderId="5" xfId="5" applyFont="1" applyFill="1" applyBorder="1" applyAlignment="1">
      <alignment horizontal="center" vertical="center" wrapText="1"/>
    </xf>
    <xf numFmtId="164" fontId="5" fillId="5" borderId="5" xfId="6" applyNumberFormat="1" applyFont="1" applyFill="1" applyBorder="1" applyAlignment="1" applyProtection="1">
      <alignment horizontal="center" vertical="center"/>
      <protection locked="0"/>
    </xf>
    <xf numFmtId="0" fontId="5" fillId="0" borderId="5" xfId="5" applyFont="1" applyBorder="1" applyAlignment="1" applyProtection="1">
      <alignment horizontal="center" vertical="center"/>
      <protection locked="0"/>
    </xf>
    <xf numFmtId="0" fontId="5" fillId="0" borderId="4" xfId="5" applyFont="1" applyBorder="1" applyAlignment="1">
      <alignment vertical="center" wrapText="1"/>
    </xf>
    <xf numFmtId="0" fontId="5" fillId="0" borderId="5" xfId="5" applyFont="1" applyBorder="1" applyAlignment="1" applyProtection="1">
      <alignment horizontal="center" vertical="center" wrapText="1"/>
      <protection locked="0"/>
    </xf>
    <xf numFmtId="0" fontId="5" fillId="5" borderId="4" xfId="5" applyFont="1" applyFill="1" applyBorder="1" applyAlignment="1" applyProtection="1">
      <alignment horizontal="center" vertical="center" wrapText="1"/>
      <protection locked="0"/>
    </xf>
    <xf numFmtId="0" fontId="2" fillId="6" borderId="3"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9" fontId="8" fillId="6" borderId="4" xfId="0" applyNumberFormat="1" applyFont="1" applyFill="1" applyBorder="1" applyAlignment="1">
      <alignment horizontal="center" vertical="center"/>
    </xf>
    <xf numFmtId="0" fontId="9" fillId="5" borderId="0" xfId="0" applyFont="1" applyFill="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0" fontId="9" fillId="0" borderId="0" xfId="0" applyFont="1"/>
    <xf numFmtId="0" fontId="1" fillId="0" borderId="0" xfId="7"/>
    <xf numFmtId="0" fontId="6" fillId="3" borderId="4" xfId="7" applyFont="1" applyFill="1" applyBorder="1" applyAlignment="1">
      <alignment horizontal="center" vertical="center" wrapText="1"/>
    </xf>
    <xf numFmtId="0" fontId="6" fillId="3" borderId="4" xfId="7" applyFont="1" applyFill="1" applyBorder="1" applyAlignment="1">
      <alignment horizontal="center" vertical="center"/>
    </xf>
    <xf numFmtId="0" fontId="21" fillId="0" borderId="4" xfId="7" applyFont="1" applyBorder="1" applyAlignment="1">
      <alignment horizontal="center" vertical="center"/>
    </xf>
    <xf numFmtId="0" fontId="21" fillId="0" borderId="1" xfId="7" applyFont="1" applyBorder="1" applyAlignment="1">
      <alignment horizontal="left" vertical="center" wrapText="1"/>
    </xf>
    <xf numFmtId="0" fontId="1" fillId="0" borderId="4" xfId="7" applyBorder="1"/>
    <xf numFmtId="0" fontId="21" fillId="0" borderId="0" xfId="7" applyFont="1" applyAlignment="1">
      <alignment horizontal="left" vertical="center" wrapText="1"/>
    </xf>
    <xf numFmtId="0" fontId="21" fillId="0" borderId="1" xfId="7" applyFont="1" applyBorder="1" applyAlignment="1">
      <alignment vertical="center" wrapText="1"/>
    </xf>
    <xf numFmtId="0" fontId="1" fillId="0" borderId="0" xfId="7" applyAlignment="1">
      <alignment horizontal="center" vertical="center"/>
    </xf>
    <xf numFmtId="0" fontId="1" fillId="0" borderId="0" xfId="7" applyAlignment="1">
      <alignment horizontal="left" vertical="center"/>
    </xf>
    <xf numFmtId="0" fontId="1" fillId="0" borderId="4" xfId="7" applyBorder="1" applyAlignment="1">
      <alignment horizontal="center" vertical="center"/>
    </xf>
    <xf numFmtId="0" fontId="21" fillId="0" borderId="4" xfId="7" applyFont="1" applyBorder="1" applyAlignment="1">
      <alignment horizontal="left" vertical="center" wrapText="1"/>
    </xf>
    <xf numFmtId="0" fontId="23" fillId="0" borderId="4" xfId="7" applyFont="1" applyBorder="1" applyAlignment="1">
      <alignment horizontal="left" vertical="center" wrapText="1"/>
    </xf>
    <xf numFmtId="0" fontId="1" fillId="0" borderId="4" xfId="7" applyBorder="1" applyAlignment="1">
      <alignment horizontal="left" vertical="center" wrapText="1"/>
    </xf>
    <xf numFmtId="0" fontId="21" fillId="0" borderId="0" xfId="7" applyFont="1" applyAlignment="1">
      <alignment vertical="center" wrapText="1"/>
    </xf>
    <xf numFmtId="0" fontId="21" fillId="0" borderId="4" xfId="7" applyFont="1" applyBorder="1" applyAlignment="1">
      <alignment vertical="center" wrapText="1"/>
    </xf>
    <xf numFmtId="0" fontId="1" fillId="0" borderId="0" xfId="7" applyAlignment="1">
      <alignment horizontal="left" vertical="center" wrapText="1"/>
    </xf>
    <xf numFmtId="0" fontId="1" fillId="0" borderId="4" xfId="7" applyBorder="1" applyAlignment="1">
      <alignment horizontal="center"/>
    </xf>
    <xf numFmtId="0" fontId="21" fillId="10" borderId="1" xfId="7" applyFont="1" applyFill="1" applyBorder="1" applyAlignment="1">
      <alignment horizontal="left" vertical="center" wrapText="1"/>
    </xf>
    <xf numFmtId="0" fontId="21" fillId="5" borderId="1" xfId="7" applyFont="1" applyFill="1" applyBorder="1" applyAlignment="1">
      <alignment horizontal="left" vertical="center" wrapText="1"/>
    </xf>
    <xf numFmtId="0" fontId="21" fillId="10" borderId="4" xfId="7" applyFont="1" applyFill="1" applyBorder="1" applyAlignment="1">
      <alignment horizontal="left" vertical="center" wrapText="1"/>
    </xf>
    <xf numFmtId="0" fontId="9" fillId="10" borderId="4" xfId="5" applyFont="1" applyFill="1" applyBorder="1" applyAlignment="1">
      <alignment vertical="center" wrapText="1"/>
    </xf>
    <xf numFmtId="0" fontId="12" fillId="6" borderId="2" xfId="0" applyFont="1" applyFill="1" applyBorder="1" applyAlignment="1">
      <alignment vertical="center" wrapText="1"/>
    </xf>
    <xf numFmtId="0" fontId="14" fillId="0" borderId="4" xfId="7" applyFont="1" applyBorder="1" applyAlignment="1">
      <alignment horizontal="center" vertical="center"/>
    </xf>
    <xf numFmtId="0" fontId="24" fillId="5" borderId="4" xfId="0" applyFont="1" applyFill="1" applyBorder="1" applyAlignment="1">
      <alignment vertical="center" wrapText="1"/>
    </xf>
    <xf numFmtId="0" fontId="9" fillId="0" borderId="2" xfId="0" applyFont="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6" borderId="0" xfId="0" applyFont="1" applyFill="1" applyAlignment="1">
      <alignment horizontal="center" vertical="center"/>
    </xf>
    <xf numFmtId="0" fontId="5" fillId="6" borderId="11" xfId="0" applyFont="1" applyFill="1" applyBorder="1" applyAlignment="1">
      <alignment horizontal="center" vertical="center"/>
    </xf>
    <xf numFmtId="0" fontId="7" fillId="9" borderId="0" xfId="0" applyFont="1" applyFill="1" applyAlignment="1">
      <alignment horizontal="center" vertical="center" wrapText="1"/>
    </xf>
    <xf numFmtId="0" fontId="7" fillId="9" borderId="1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5" fillId="6" borderId="4"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8" fillId="5" borderId="4" xfId="0" applyFont="1" applyFill="1" applyBorder="1" applyAlignment="1">
      <alignment horizontal="center" vertical="center" textRotation="90"/>
    </xf>
    <xf numFmtId="0" fontId="8" fillId="0" borderId="4" xfId="0" applyFont="1" applyBorder="1" applyAlignment="1">
      <alignment horizontal="left" vertical="center" wrapText="1"/>
    </xf>
    <xf numFmtId="0" fontId="12" fillId="7" borderId="14"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5" borderId="5" xfId="0" applyFont="1" applyFill="1" applyBorder="1" applyAlignment="1">
      <alignment horizontal="center" vertical="center" textRotation="90"/>
    </xf>
    <xf numFmtId="0" fontId="8" fillId="5" borderId="6" xfId="0" applyFont="1" applyFill="1" applyBorder="1" applyAlignment="1">
      <alignment horizontal="center" vertical="center" textRotation="90"/>
    </xf>
    <xf numFmtId="0" fontId="8" fillId="5" borderId="7" xfId="0" applyFont="1" applyFill="1" applyBorder="1" applyAlignment="1">
      <alignment horizontal="center" vertical="center" textRotation="9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4" xfId="0" applyFont="1" applyBorder="1" applyAlignment="1">
      <alignment horizontal="left" vertical="center" wrapText="1"/>
    </xf>
    <xf numFmtId="0" fontId="6"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9" fillId="5" borderId="12"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12" fillId="0" borderId="4" xfId="7" applyFont="1" applyBorder="1" applyAlignment="1">
      <alignment horizontal="center" vertical="center" textRotation="90"/>
    </xf>
    <xf numFmtId="0" fontId="20" fillId="2" borderId="2" xfId="7" applyFont="1" applyFill="1" applyBorder="1" applyAlignment="1">
      <alignment horizontal="center" vertical="center" wrapText="1"/>
    </xf>
    <xf numFmtId="0" fontId="20" fillId="2" borderId="3" xfId="7" applyFont="1" applyFill="1" applyBorder="1" applyAlignment="1">
      <alignment horizontal="center" vertical="center" wrapText="1"/>
    </xf>
    <xf numFmtId="0" fontId="6" fillId="0" borderId="2" xfId="7" applyFont="1" applyBorder="1" applyAlignment="1">
      <alignment horizontal="left" vertical="center" wrapText="1"/>
    </xf>
    <xf numFmtId="0" fontId="6" fillId="0" borderId="3" xfId="7" applyFont="1" applyBorder="1" applyAlignment="1">
      <alignment horizontal="left" vertical="center" wrapText="1"/>
    </xf>
    <xf numFmtId="0" fontId="12" fillId="0" borderId="5" xfId="7" applyFont="1" applyBorder="1" applyAlignment="1">
      <alignment horizontal="center" vertical="center" textRotation="90"/>
    </xf>
    <xf numFmtId="0" fontId="12" fillId="0" borderId="6" xfId="7" applyFont="1" applyBorder="1" applyAlignment="1">
      <alignment horizontal="center" vertical="center" textRotation="90"/>
    </xf>
    <xf numFmtId="0" fontId="12" fillId="0" borderId="7" xfId="7" applyFont="1" applyBorder="1" applyAlignment="1">
      <alignment horizontal="center" vertical="center" textRotation="90"/>
    </xf>
    <xf numFmtId="0" fontId="22" fillId="0" borderId="4" xfId="7" applyFont="1" applyBorder="1" applyAlignment="1">
      <alignment horizontal="center" vertical="center" textRotation="90"/>
    </xf>
    <xf numFmtId="0" fontId="2" fillId="0" borderId="4" xfId="7" applyFont="1" applyBorder="1" applyAlignment="1">
      <alignment horizontal="center" vertical="center" textRotation="90"/>
    </xf>
    <xf numFmtId="0" fontId="9" fillId="5" borderId="4"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cellXfs>
  <cellStyles count="8">
    <cellStyle name="Normal" xfId="0" builtinId="0"/>
    <cellStyle name="Normal 2" xfId="7" xr:uid="{9FDADAF6-1A4F-4394-915B-01680C613F2C}"/>
    <cellStyle name="Normal 3" xfId="5" xr:uid="{987EF895-E309-407F-9CE3-E96DD0B929B8}"/>
    <cellStyle name="常规 3" xfId="1" xr:uid="{E7C64F70-E2A9-43E1-833A-35D51BBB4093}"/>
    <cellStyle name="常规 3 2" xfId="3" xr:uid="{92196E60-874C-4B3E-82CE-1B90B67D0BA2}"/>
    <cellStyle name="常规 3 4" xfId="6" xr:uid="{00D0A692-710C-4754-A01C-021A4A9A0318}"/>
    <cellStyle name="百分比 2 2" xfId="4" xr:uid="{828939C9-740F-4E25-98F0-29B3E77414CB}"/>
    <cellStyle name="百分比 2 2 2" xfId="2" xr:uid="{8B8A00B9-24B2-42BF-A5B1-1B563E539A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154DF899-491C-4D8C-8CF6-8D89F0347F90}"/>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9EB18D56-6355-49E5-BD65-095DE33A60AF}"/>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D4F301C1-6CFD-4DA7-8101-58B914B887C0}"/>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36286</xdr:rowOff>
    </xdr:to>
    <xdr:pic>
      <xdr:nvPicPr>
        <xdr:cNvPr id="3" name="Picture 2" descr="SMSA White.png">
          <a:extLst>
            <a:ext uri="{FF2B5EF4-FFF2-40B4-BE49-F238E27FC236}">
              <a16:creationId xmlns:a16="http://schemas.microsoft.com/office/drawing/2014/main" id="{569AD134-04F1-4E82-A62F-75AA61486931}"/>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3A74CC9A-F59D-499D-9748-F66D245EE1C8}"/>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4431164B-87D2-4077-ABB2-513E558FE6B2}"/>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1513A985-A0D1-442A-A4B3-7CF826ABCD14}"/>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489857</xdr:rowOff>
    </xdr:to>
    <xdr:pic>
      <xdr:nvPicPr>
        <xdr:cNvPr id="3" name="Picture 2" descr="SMSA White.png">
          <a:extLst>
            <a:ext uri="{FF2B5EF4-FFF2-40B4-BE49-F238E27FC236}">
              <a16:creationId xmlns:a16="http://schemas.microsoft.com/office/drawing/2014/main" id="{FFEED6CA-A6B6-4EB9-BA6F-2C31D88A0D7F}"/>
            </a:ext>
          </a:extLst>
        </xdr:cNvPr>
        <xdr:cNvPicPr>
          <a:picLocks noChangeAspect="1"/>
        </xdr:cNvPicPr>
      </xdr:nvPicPr>
      <xdr:blipFill rotWithShape="1">
        <a:blip xmlns:r="http://schemas.openxmlformats.org/officeDocument/2006/relationships" r:embed="rId1"/>
        <a:srcRect b="36842"/>
        <a:stretch/>
      </xdr:blipFill>
      <xdr:spPr>
        <a:xfrm>
          <a:off x="0" y="0"/>
          <a:ext cx="1863783" cy="489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454B189E-8BA3-4E02-8F23-86A56164145C}"/>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10885</xdr:colOff>
      <xdr:row>0</xdr:row>
      <xdr:rowOff>21771</xdr:rowOff>
    </xdr:from>
    <xdr:to>
      <xdr:col>1</xdr:col>
      <xdr:colOff>762148</xdr:colOff>
      <xdr:row>0</xdr:row>
      <xdr:rowOff>511628</xdr:rowOff>
    </xdr:to>
    <xdr:pic>
      <xdr:nvPicPr>
        <xdr:cNvPr id="3" name="Picture 2" descr="SMSA White.png">
          <a:extLst>
            <a:ext uri="{FF2B5EF4-FFF2-40B4-BE49-F238E27FC236}">
              <a16:creationId xmlns:a16="http://schemas.microsoft.com/office/drawing/2014/main" id="{FA70E051-896B-4BA5-82F6-AD5A7AE2F595}"/>
            </a:ext>
          </a:extLst>
        </xdr:cNvPr>
        <xdr:cNvPicPr>
          <a:picLocks noChangeAspect="1"/>
        </xdr:cNvPicPr>
      </xdr:nvPicPr>
      <xdr:blipFill rotWithShape="1">
        <a:blip xmlns:r="http://schemas.openxmlformats.org/officeDocument/2006/relationships" r:embed="rId1"/>
        <a:srcRect b="36842"/>
        <a:stretch/>
      </xdr:blipFill>
      <xdr:spPr>
        <a:xfrm>
          <a:off x="10885" y="21771"/>
          <a:ext cx="1863783" cy="489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408CA343-806D-4FA4-8D24-D3DA582D25C5}"/>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C74ED72E-468E-4F12-BE75-CA31E4417EA4}"/>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3B44036A-4C49-4EC7-9E10-94C38D44B1E5}"/>
            </a:ext>
          </a:extLst>
        </xdr:cNvPr>
        <xdr:cNvSpPr txBox="1"/>
      </xdr:nvSpPr>
      <xdr:spPr>
        <a:xfrm>
          <a:off x="6096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381000</xdr:colOff>
      <xdr:row>0</xdr:row>
      <xdr:rowOff>436311</xdr:rowOff>
    </xdr:to>
    <xdr:pic>
      <xdr:nvPicPr>
        <xdr:cNvPr id="3" name="Picture 2" descr="SMSA White.png">
          <a:extLst>
            <a:ext uri="{FF2B5EF4-FFF2-40B4-BE49-F238E27FC236}">
              <a16:creationId xmlns:a16="http://schemas.microsoft.com/office/drawing/2014/main" id="{91B0B264-5546-4A09-AA95-52508B0BAF12}"/>
            </a:ext>
          </a:extLst>
        </xdr:cNvPr>
        <xdr:cNvPicPr>
          <a:picLocks noChangeAspect="1"/>
        </xdr:cNvPicPr>
      </xdr:nvPicPr>
      <xdr:blipFill rotWithShape="1">
        <a:blip xmlns:r="http://schemas.openxmlformats.org/officeDocument/2006/relationships" r:embed="rId1"/>
        <a:srcRect b="36842"/>
        <a:stretch/>
      </xdr:blipFill>
      <xdr:spPr>
        <a:xfrm>
          <a:off x="0" y="15240"/>
          <a:ext cx="1600200" cy="4210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C5ED475C-437C-4171-8FE5-714257B9A4DE}"/>
            </a:ext>
          </a:extLst>
        </xdr:cNvPr>
        <xdr:cNvSpPr txBox="1"/>
      </xdr:nvSpPr>
      <xdr:spPr>
        <a:xfrm>
          <a:off x="4800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510540</xdr:colOff>
      <xdr:row>0</xdr:row>
      <xdr:rowOff>436311</xdr:rowOff>
    </xdr:to>
    <xdr:pic>
      <xdr:nvPicPr>
        <xdr:cNvPr id="3" name="Picture 2" descr="SMSA White.png">
          <a:extLst>
            <a:ext uri="{FF2B5EF4-FFF2-40B4-BE49-F238E27FC236}">
              <a16:creationId xmlns:a16="http://schemas.microsoft.com/office/drawing/2014/main" id="{FC8EC4AD-08CC-4367-8A02-04617A7055CA}"/>
            </a:ext>
          </a:extLst>
        </xdr:cNvPr>
        <xdr:cNvPicPr>
          <a:picLocks noChangeAspect="1"/>
        </xdr:cNvPicPr>
      </xdr:nvPicPr>
      <xdr:blipFill rotWithShape="1">
        <a:blip xmlns:r="http://schemas.openxmlformats.org/officeDocument/2006/relationships" r:embed="rId1"/>
        <a:srcRect b="36842"/>
        <a:stretch/>
      </xdr:blipFill>
      <xdr:spPr>
        <a:xfrm>
          <a:off x="0" y="15240"/>
          <a:ext cx="1600200" cy="4210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0C218E80-2478-4E60-8AE4-920647F9FBF3}"/>
            </a:ext>
          </a:extLst>
        </xdr:cNvPr>
        <xdr:cNvSpPr txBox="1"/>
      </xdr:nvSpPr>
      <xdr:spPr>
        <a:xfrm>
          <a:off x="48768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502920</xdr:colOff>
      <xdr:row>0</xdr:row>
      <xdr:rowOff>436311</xdr:rowOff>
    </xdr:to>
    <xdr:pic>
      <xdr:nvPicPr>
        <xdr:cNvPr id="3" name="Picture 2" descr="SMSA White.png">
          <a:extLst>
            <a:ext uri="{FF2B5EF4-FFF2-40B4-BE49-F238E27FC236}">
              <a16:creationId xmlns:a16="http://schemas.microsoft.com/office/drawing/2014/main" id="{56DA0E6C-3A5B-4D14-B48E-21291FB08B42}"/>
            </a:ext>
          </a:extLst>
        </xdr:cNvPr>
        <xdr:cNvPicPr>
          <a:picLocks noChangeAspect="1"/>
        </xdr:cNvPicPr>
      </xdr:nvPicPr>
      <xdr:blipFill rotWithShape="1">
        <a:blip xmlns:r="http://schemas.openxmlformats.org/officeDocument/2006/relationships" r:embed="rId1"/>
        <a:srcRect b="36842"/>
        <a:stretch/>
      </xdr:blipFill>
      <xdr:spPr>
        <a:xfrm>
          <a:off x="0" y="15240"/>
          <a:ext cx="1600200" cy="4210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CD52560C-3C17-40BA-B6FA-F97652025502}"/>
            </a:ext>
          </a:extLst>
        </xdr:cNvPr>
        <xdr:cNvSpPr txBox="1"/>
      </xdr:nvSpPr>
      <xdr:spPr>
        <a:xfrm>
          <a:off x="4800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510540</xdr:colOff>
      <xdr:row>0</xdr:row>
      <xdr:rowOff>436311</xdr:rowOff>
    </xdr:to>
    <xdr:pic>
      <xdr:nvPicPr>
        <xdr:cNvPr id="3" name="Picture 2" descr="SMSA White.png">
          <a:extLst>
            <a:ext uri="{FF2B5EF4-FFF2-40B4-BE49-F238E27FC236}">
              <a16:creationId xmlns:a16="http://schemas.microsoft.com/office/drawing/2014/main" id="{0452D396-BAEC-4340-9AF1-24C988442AC4}"/>
            </a:ext>
          </a:extLst>
        </xdr:cNvPr>
        <xdr:cNvPicPr>
          <a:picLocks noChangeAspect="1"/>
        </xdr:cNvPicPr>
      </xdr:nvPicPr>
      <xdr:blipFill rotWithShape="1">
        <a:blip xmlns:r="http://schemas.openxmlformats.org/officeDocument/2006/relationships" r:embed="rId1"/>
        <a:srcRect b="36842"/>
        <a:stretch/>
      </xdr:blipFill>
      <xdr:spPr>
        <a:xfrm>
          <a:off x="0" y="15240"/>
          <a:ext cx="1661160" cy="4210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5319307A-3109-48D4-A03D-C0C4354BDB9F}"/>
            </a:ext>
          </a:extLst>
        </xdr:cNvPr>
        <xdr:cNvSpPr txBox="1"/>
      </xdr:nvSpPr>
      <xdr:spPr>
        <a:xfrm>
          <a:off x="48768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15240</xdr:rowOff>
    </xdr:from>
    <xdr:to>
      <xdr:col>2</xdr:col>
      <xdr:colOff>502920</xdr:colOff>
      <xdr:row>0</xdr:row>
      <xdr:rowOff>436311</xdr:rowOff>
    </xdr:to>
    <xdr:pic>
      <xdr:nvPicPr>
        <xdr:cNvPr id="3" name="Picture 2" descr="SMSA White.png">
          <a:extLst>
            <a:ext uri="{FF2B5EF4-FFF2-40B4-BE49-F238E27FC236}">
              <a16:creationId xmlns:a16="http://schemas.microsoft.com/office/drawing/2014/main" id="{711A2F72-C12A-4B09-A41D-50A1ABAB1AB6}"/>
            </a:ext>
          </a:extLst>
        </xdr:cNvPr>
        <xdr:cNvPicPr>
          <a:picLocks noChangeAspect="1"/>
        </xdr:cNvPicPr>
      </xdr:nvPicPr>
      <xdr:blipFill rotWithShape="1">
        <a:blip xmlns:r="http://schemas.openxmlformats.org/officeDocument/2006/relationships" r:embed="rId1"/>
        <a:srcRect b="36842"/>
        <a:stretch/>
      </xdr:blipFill>
      <xdr:spPr>
        <a:xfrm>
          <a:off x="0" y="15240"/>
          <a:ext cx="1661160" cy="421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633A-BC30-43FB-AD5C-F9F617235A51}">
  <sheetPr>
    <pageSetUpPr fitToPage="1"/>
  </sheetPr>
  <dimension ref="A1:M286"/>
  <sheetViews>
    <sheetView tabSelected="1" topLeftCell="A158" zoomScale="70" zoomScaleNormal="70" workbookViewId="0">
      <selection activeCell="F227" sqref="F216:F250"/>
    </sheetView>
  </sheetViews>
  <sheetFormatPr defaultColWidth="9" defaultRowHeight="24" customHeight="1"/>
  <cols>
    <col min="1" max="1" width="14.58203125" style="1" customWidth="1"/>
    <col min="2" max="3" width="19.58203125" style="55" customWidth="1"/>
    <col min="4" max="4" width="8.58203125" style="56" customWidth="1"/>
    <col min="5" max="5" width="18.6640625" style="57" customWidth="1"/>
    <col min="6" max="6" width="75.1640625" style="58" customWidth="1"/>
    <col min="7" max="7" width="52.1640625" style="55" customWidth="1"/>
    <col min="8" max="9" width="15.58203125" style="59" customWidth="1"/>
    <col min="10" max="10" width="8.08203125" style="59" customWidth="1"/>
    <col min="11" max="11" width="9" style="60" customWidth="1"/>
    <col min="12" max="12" width="8.4140625" style="60" customWidth="1"/>
    <col min="13" max="13" width="21.5" style="1" customWidth="1"/>
    <col min="14" max="14" width="5.5" style="1" customWidth="1"/>
    <col min="15" max="16384" width="9" style="1"/>
  </cols>
  <sheetData>
    <row r="1" spans="1:13" ht="60.75" customHeight="1">
      <c r="A1" s="168" t="s">
        <v>435</v>
      </c>
      <c r="B1" s="169"/>
      <c r="C1" s="169"/>
      <c r="D1" s="169"/>
      <c r="E1" s="169"/>
      <c r="F1" s="169"/>
      <c r="G1" s="169"/>
      <c r="H1" s="169"/>
      <c r="I1" s="169"/>
      <c r="J1" s="169"/>
      <c r="K1" s="169"/>
      <c r="L1" s="169"/>
      <c r="M1" s="170"/>
    </row>
    <row r="2" spans="1:13" ht="27" customHeight="1">
      <c r="A2" s="171" t="s">
        <v>1</v>
      </c>
      <c r="B2" s="171"/>
      <c r="C2" s="171"/>
      <c r="D2" s="171"/>
      <c r="E2" s="171"/>
      <c r="F2" s="171"/>
      <c r="G2" s="171"/>
      <c r="H2" s="171"/>
      <c r="I2" s="171"/>
      <c r="J2" s="171"/>
      <c r="K2" s="171"/>
      <c r="L2" s="171"/>
      <c r="M2" s="171"/>
    </row>
    <row r="3" spans="1:13" s="6" customFormat="1" ht="34.5" customHeight="1">
      <c r="A3" s="172" t="s">
        <v>2</v>
      </c>
      <c r="B3" s="172"/>
      <c r="C3" s="4" t="s">
        <v>3</v>
      </c>
      <c r="D3" s="3" t="s">
        <v>4</v>
      </c>
      <c r="E3" s="3" t="s">
        <v>5</v>
      </c>
      <c r="F3" s="3" t="s">
        <v>6</v>
      </c>
      <c r="G3" s="3" t="s">
        <v>7</v>
      </c>
      <c r="H3" s="3" t="s">
        <v>8</v>
      </c>
      <c r="I3" s="3" t="s">
        <v>728</v>
      </c>
      <c r="J3" s="3" t="s">
        <v>9</v>
      </c>
      <c r="K3" s="3" t="s">
        <v>10</v>
      </c>
      <c r="L3" s="3" t="s">
        <v>11</v>
      </c>
      <c r="M3" s="5" t="s">
        <v>12</v>
      </c>
    </row>
    <row r="4" spans="1:13" s="7" customFormat="1" ht="33.75" customHeight="1">
      <c r="A4" s="173" t="s">
        <v>13</v>
      </c>
      <c r="B4" s="173"/>
      <c r="C4" s="173"/>
      <c r="D4" s="173"/>
      <c r="E4" s="173"/>
      <c r="F4" s="173"/>
      <c r="G4" s="173"/>
      <c r="H4" s="173"/>
      <c r="I4" s="173"/>
      <c r="J4" s="173"/>
      <c r="K4" s="173"/>
      <c r="L4" s="173"/>
      <c r="M4" s="173"/>
    </row>
    <row r="5" spans="1:13" s="7" customFormat="1" ht="66" customHeight="1">
      <c r="A5" s="152" t="s">
        <v>14</v>
      </c>
      <c r="B5" s="153" t="s">
        <v>15</v>
      </c>
      <c r="C5" s="153"/>
      <c r="D5" s="9">
        <v>1</v>
      </c>
      <c r="E5" s="10"/>
      <c r="F5" s="10" t="s">
        <v>820</v>
      </c>
      <c r="G5" s="12"/>
      <c r="H5" s="12"/>
      <c r="I5" s="9" t="s">
        <v>277</v>
      </c>
      <c r="J5" s="9">
        <v>1</v>
      </c>
      <c r="K5" s="13"/>
      <c r="L5" s="14">
        <f t="shared" ref="L5:L68" si="0">IFERROR(J5*K5,"N/A")</f>
        <v>0</v>
      </c>
      <c r="M5" s="15"/>
    </row>
    <row r="6" spans="1:13" s="7" customFormat="1" ht="73.75" customHeight="1">
      <c r="A6" s="152"/>
      <c r="B6" s="153" t="s">
        <v>16</v>
      </c>
      <c r="C6" s="153"/>
      <c r="D6" s="9">
        <v>2</v>
      </c>
      <c r="E6" s="10"/>
      <c r="F6" s="10" t="s">
        <v>821</v>
      </c>
      <c r="G6" s="12"/>
      <c r="H6" s="12"/>
      <c r="I6" s="9" t="s">
        <v>277</v>
      </c>
      <c r="J6" s="9">
        <v>1</v>
      </c>
      <c r="K6" s="13"/>
      <c r="L6" s="14">
        <f t="shared" si="0"/>
        <v>0</v>
      </c>
      <c r="M6" s="15"/>
    </row>
    <row r="7" spans="1:13" s="7" customFormat="1" ht="58.25" customHeight="1">
      <c r="A7" s="152"/>
      <c r="B7" s="174" t="s">
        <v>17</v>
      </c>
      <c r="C7" s="175"/>
      <c r="D7" s="9">
        <v>3</v>
      </c>
      <c r="E7" s="10"/>
      <c r="F7" s="10" t="s">
        <v>18</v>
      </c>
      <c r="G7" s="12"/>
      <c r="H7" s="12"/>
      <c r="I7" s="9" t="s">
        <v>277</v>
      </c>
      <c r="J7" s="9">
        <v>1</v>
      </c>
      <c r="K7" s="13"/>
      <c r="L7" s="14">
        <f t="shared" si="0"/>
        <v>0</v>
      </c>
      <c r="M7" s="15"/>
    </row>
    <row r="8" spans="1:13" s="7" customFormat="1" ht="51.65" customHeight="1">
      <c r="A8" s="152"/>
      <c r="B8" s="153" t="s">
        <v>19</v>
      </c>
      <c r="C8" s="153"/>
      <c r="D8" s="9">
        <v>4</v>
      </c>
      <c r="E8" s="10"/>
      <c r="F8" s="10" t="s">
        <v>20</v>
      </c>
      <c r="G8" s="12"/>
      <c r="H8" s="12"/>
      <c r="I8" s="9" t="s">
        <v>260</v>
      </c>
      <c r="J8" s="9">
        <v>1</v>
      </c>
      <c r="K8" s="13"/>
      <c r="L8" s="14">
        <f t="shared" si="0"/>
        <v>0</v>
      </c>
      <c r="M8" s="15"/>
    </row>
    <row r="9" spans="1:13" s="7" customFormat="1" ht="51" customHeight="1">
      <c r="A9" s="165" t="s">
        <v>21</v>
      </c>
      <c r="B9" s="156" t="s">
        <v>22</v>
      </c>
      <c r="C9" s="153" t="s">
        <v>23</v>
      </c>
      <c r="D9" s="9">
        <v>5</v>
      </c>
      <c r="E9" s="10"/>
      <c r="F9" s="10" t="s">
        <v>822</v>
      </c>
      <c r="G9" s="12"/>
      <c r="H9" s="12"/>
      <c r="I9" s="9" t="s">
        <v>277</v>
      </c>
      <c r="J9" s="9">
        <v>1</v>
      </c>
      <c r="K9" s="13"/>
      <c r="L9" s="14">
        <f t="shared" si="0"/>
        <v>0</v>
      </c>
      <c r="M9" s="15"/>
    </row>
    <row r="10" spans="1:13" s="7" customFormat="1" ht="40.25" customHeight="1">
      <c r="A10" s="166"/>
      <c r="B10" s="158"/>
      <c r="C10" s="153"/>
      <c r="D10" s="9">
        <v>6</v>
      </c>
      <c r="E10" s="10"/>
      <c r="F10" s="10" t="s">
        <v>823</v>
      </c>
      <c r="G10" s="12"/>
      <c r="H10" s="12"/>
      <c r="I10" s="9" t="s">
        <v>286</v>
      </c>
      <c r="J10" s="9">
        <v>1</v>
      </c>
      <c r="K10" s="13"/>
      <c r="L10" s="14">
        <f t="shared" si="0"/>
        <v>0</v>
      </c>
      <c r="M10" s="15"/>
    </row>
    <row r="11" spans="1:13" s="7" customFormat="1" ht="40.25" customHeight="1">
      <c r="A11" s="166"/>
      <c r="B11" s="158"/>
      <c r="C11" s="153"/>
      <c r="D11" s="9">
        <v>7</v>
      </c>
      <c r="E11" s="10"/>
      <c r="F11" s="10" t="s">
        <v>824</v>
      </c>
      <c r="G11" s="12"/>
      <c r="H11" s="12"/>
      <c r="I11" s="9" t="s">
        <v>260</v>
      </c>
      <c r="J11" s="9">
        <v>1</v>
      </c>
      <c r="K11" s="13"/>
      <c r="L11" s="14">
        <f t="shared" si="0"/>
        <v>0</v>
      </c>
      <c r="M11" s="15"/>
    </row>
    <row r="12" spans="1:13" s="7" customFormat="1" ht="40.25" customHeight="1">
      <c r="A12" s="166"/>
      <c r="B12" s="158"/>
      <c r="C12" s="153"/>
      <c r="D12" s="9">
        <v>8</v>
      </c>
      <c r="E12" s="10"/>
      <c r="F12" s="10" t="s">
        <v>825</v>
      </c>
      <c r="G12" s="12"/>
      <c r="H12" s="12"/>
      <c r="I12" s="9" t="s">
        <v>277</v>
      </c>
      <c r="J12" s="9">
        <v>1</v>
      </c>
      <c r="K12" s="13"/>
      <c r="L12" s="14">
        <f t="shared" si="0"/>
        <v>0</v>
      </c>
      <c r="M12" s="15"/>
    </row>
    <row r="13" spans="1:13" s="7" customFormat="1" ht="40.25" customHeight="1">
      <c r="A13" s="166"/>
      <c r="B13" s="158"/>
      <c r="C13" s="153"/>
      <c r="D13" s="9">
        <v>9</v>
      </c>
      <c r="E13" s="10"/>
      <c r="F13" s="10" t="s">
        <v>826</v>
      </c>
      <c r="G13" s="12"/>
      <c r="H13" s="12"/>
      <c r="I13" s="9" t="s">
        <v>286</v>
      </c>
      <c r="J13" s="9">
        <v>1</v>
      </c>
      <c r="K13" s="13"/>
      <c r="L13" s="14">
        <f t="shared" si="0"/>
        <v>0</v>
      </c>
      <c r="M13" s="15"/>
    </row>
    <row r="14" spans="1:13" s="7" customFormat="1" ht="40.25" customHeight="1">
      <c r="A14" s="166"/>
      <c r="B14" s="158"/>
      <c r="C14" s="153"/>
      <c r="D14" s="9">
        <v>10</v>
      </c>
      <c r="E14" s="10"/>
      <c r="F14" s="10" t="s">
        <v>24</v>
      </c>
      <c r="G14" s="12"/>
      <c r="H14" s="12"/>
      <c r="I14" s="9" t="s">
        <v>277</v>
      </c>
      <c r="J14" s="9">
        <v>1</v>
      </c>
      <c r="K14" s="13"/>
      <c r="L14" s="14">
        <f t="shared" si="0"/>
        <v>0</v>
      </c>
      <c r="M14" s="15"/>
    </row>
    <row r="15" spans="1:13" s="7" customFormat="1" ht="40.25" customHeight="1">
      <c r="A15" s="166"/>
      <c r="B15" s="158"/>
      <c r="C15" s="153"/>
      <c r="D15" s="9">
        <v>11</v>
      </c>
      <c r="E15" s="10"/>
      <c r="F15" s="10" t="s">
        <v>25</v>
      </c>
      <c r="G15" s="12"/>
      <c r="H15" s="12"/>
      <c r="I15" s="9" t="s">
        <v>277</v>
      </c>
      <c r="J15" s="9">
        <v>1</v>
      </c>
      <c r="K15" s="13"/>
      <c r="L15" s="14">
        <f t="shared" si="0"/>
        <v>0</v>
      </c>
      <c r="M15" s="15"/>
    </row>
    <row r="16" spans="1:13" s="7" customFormat="1" ht="40.25" customHeight="1">
      <c r="A16" s="166"/>
      <c r="B16" s="157"/>
      <c r="C16" s="153"/>
      <c r="D16" s="9">
        <v>12</v>
      </c>
      <c r="E16" s="10"/>
      <c r="F16" s="10" t="s">
        <v>26</v>
      </c>
      <c r="G16" s="12"/>
      <c r="H16" s="12"/>
      <c r="I16" s="9" t="s">
        <v>277</v>
      </c>
      <c r="J16" s="9">
        <v>1</v>
      </c>
      <c r="K16" s="13"/>
      <c r="L16" s="14">
        <f t="shared" si="0"/>
        <v>0</v>
      </c>
      <c r="M16" s="15"/>
    </row>
    <row r="17" spans="1:13" s="7" customFormat="1" ht="75" customHeight="1">
      <c r="A17" s="166"/>
      <c r="B17" s="153" t="s">
        <v>27</v>
      </c>
      <c r="C17" s="8" t="s">
        <v>28</v>
      </c>
      <c r="D17" s="9">
        <v>13</v>
      </c>
      <c r="E17" s="10"/>
      <c r="F17" s="10" t="s">
        <v>29</v>
      </c>
      <c r="G17" s="12"/>
      <c r="H17" s="12"/>
      <c r="I17" s="9" t="s">
        <v>286</v>
      </c>
      <c r="J17" s="9">
        <v>1</v>
      </c>
      <c r="K17" s="13"/>
      <c r="L17" s="14">
        <f t="shared" si="0"/>
        <v>0</v>
      </c>
      <c r="M17" s="15"/>
    </row>
    <row r="18" spans="1:13" s="7" customFormat="1" ht="75" customHeight="1">
      <c r="A18" s="166"/>
      <c r="B18" s="153"/>
      <c r="C18" s="8" t="s">
        <v>30</v>
      </c>
      <c r="D18" s="9">
        <v>14</v>
      </c>
      <c r="E18" s="10"/>
      <c r="F18" s="10" t="s">
        <v>31</v>
      </c>
      <c r="G18" s="12"/>
      <c r="H18" s="12"/>
      <c r="I18" s="9" t="s">
        <v>277</v>
      </c>
      <c r="J18" s="9">
        <v>1</v>
      </c>
      <c r="K18" s="13"/>
      <c r="L18" s="14">
        <f t="shared" si="0"/>
        <v>0</v>
      </c>
      <c r="M18" s="15"/>
    </row>
    <row r="19" spans="1:13" s="7" customFormat="1" ht="62.4" customHeight="1">
      <c r="A19" s="166"/>
      <c r="B19" s="159" t="s">
        <v>32</v>
      </c>
      <c r="C19" s="160"/>
      <c r="D19" s="9">
        <v>15</v>
      </c>
      <c r="E19" s="10"/>
      <c r="F19" s="10" t="s">
        <v>33</v>
      </c>
      <c r="G19" s="12"/>
      <c r="H19" s="12"/>
      <c r="I19" s="9" t="s">
        <v>260</v>
      </c>
      <c r="J19" s="9">
        <v>1</v>
      </c>
      <c r="K19" s="13"/>
      <c r="L19" s="14">
        <f t="shared" si="0"/>
        <v>0</v>
      </c>
      <c r="M19" s="15"/>
    </row>
    <row r="20" spans="1:13" s="7" customFormat="1" ht="62.4" customHeight="1">
      <c r="A20" s="166"/>
      <c r="B20" s="161"/>
      <c r="C20" s="162"/>
      <c r="D20" s="9">
        <v>16</v>
      </c>
      <c r="E20" s="10"/>
      <c r="F20" s="10" t="s">
        <v>34</v>
      </c>
      <c r="G20" s="12"/>
      <c r="H20" s="12"/>
      <c r="I20" s="9" t="s">
        <v>260</v>
      </c>
      <c r="J20" s="9">
        <v>1</v>
      </c>
      <c r="K20" s="13"/>
      <c r="L20" s="14">
        <f t="shared" si="0"/>
        <v>0</v>
      </c>
      <c r="M20" s="15"/>
    </row>
    <row r="21" spans="1:13" s="7" customFormat="1" ht="62.4" customHeight="1">
      <c r="A21" s="166"/>
      <c r="B21" s="161"/>
      <c r="C21" s="162"/>
      <c r="D21" s="9">
        <v>17</v>
      </c>
      <c r="E21" s="10"/>
      <c r="F21" s="10" t="s">
        <v>35</v>
      </c>
      <c r="G21" s="12"/>
      <c r="H21" s="12"/>
      <c r="I21" s="9" t="s">
        <v>260</v>
      </c>
      <c r="J21" s="9">
        <v>1</v>
      </c>
      <c r="K21" s="13"/>
      <c r="L21" s="14">
        <f t="shared" si="0"/>
        <v>0</v>
      </c>
      <c r="M21" s="15"/>
    </row>
    <row r="22" spans="1:13" s="7" customFormat="1" ht="62.4" customHeight="1">
      <c r="A22" s="166"/>
      <c r="B22" s="161"/>
      <c r="C22" s="162"/>
      <c r="D22" s="9">
        <v>18</v>
      </c>
      <c r="E22" s="10"/>
      <c r="F22" s="10" t="s">
        <v>36</v>
      </c>
      <c r="G22" s="12"/>
      <c r="H22" s="12"/>
      <c r="I22" s="9" t="s">
        <v>260</v>
      </c>
      <c r="J22" s="9">
        <v>1</v>
      </c>
      <c r="K22" s="13"/>
      <c r="L22" s="14">
        <f t="shared" si="0"/>
        <v>0</v>
      </c>
      <c r="M22" s="15"/>
    </row>
    <row r="23" spans="1:13" s="7" customFormat="1" ht="62.4" customHeight="1">
      <c r="A23" s="166"/>
      <c r="B23" s="161"/>
      <c r="C23" s="162"/>
      <c r="D23" s="9">
        <v>19</v>
      </c>
      <c r="E23" s="10"/>
      <c r="F23" s="10" t="s">
        <v>37</v>
      </c>
      <c r="G23" s="12"/>
      <c r="H23" s="12"/>
      <c r="I23" s="9" t="s">
        <v>260</v>
      </c>
      <c r="J23" s="9">
        <v>1</v>
      </c>
      <c r="K23" s="13"/>
      <c r="L23" s="14">
        <f t="shared" si="0"/>
        <v>0</v>
      </c>
      <c r="M23" s="15"/>
    </row>
    <row r="24" spans="1:13" s="7" customFormat="1" ht="62.4" customHeight="1">
      <c r="A24" s="166"/>
      <c r="B24" s="161"/>
      <c r="C24" s="162"/>
      <c r="D24" s="9">
        <v>20</v>
      </c>
      <c r="E24" s="10"/>
      <c r="F24" s="10" t="s">
        <v>38</v>
      </c>
      <c r="G24" s="12"/>
      <c r="H24" s="12"/>
      <c r="I24" s="9" t="s">
        <v>277</v>
      </c>
      <c r="J24" s="9">
        <v>1</v>
      </c>
      <c r="K24" s="13"/>
      <c r="L24" s="14">
        <f t="shared" si="0"/>
        <v>0</v>
      </c>
      <c r="M24" s="15"/>
    </row>
    <row r="25" spans="1:13" s="7" customFormat="1" ht="62.4" customHeight="1">
      <c r="A25" s="167"/>
      <c r="B25" s="163"/>
      <c r="C25" s="164"/>
      <c r="D25" s="9">
        <v>21</v>
      </c>
      <c r="E25" s="10"/>
      <c r="F25" s="10" t="s">
        <v>39</v>
      </c>
      <c r="G25" s="12"/>
      <c r="H25" s="12"/>
      <c r="I25" s="9" t="s">
        <v>277</v>
      </c>
      <c r="J25" s="9">
        <v>1</v>
      </c>
      <c r="K25" s="13"/>
      <c r="L25" s="14">
        <f t="shared" si="0"/>
        <v>0</v>
      </c>
      <c r="M25" s="15"/>
    </row>
    <row r="26" spans="1:13" s="7" customFormat="1" ht="39" customHeight="1">
      <c r="A26" s="152" t="s">
        <v>40</v>
      </c>
      <c r="B26" s="153" t="s">
        <v>41</v>
      </c>
      <c r="C26" s="153"/>
      <c r="D26" s="9">
        <v>22</v>
      </c>
      <c r="E26" s="10"/>
      <c r="F26" s="10" t="s">
        <v>42</v>
      </c>
      <c r="G26" s="12"/>
      <c r="H26" s="12"/>
      <c r="I26" s="9"/>
      <c r="J26" s="9">
        <v>1</v>
      </c>
      <c r="K26" s="13"/>
      <c r="L26" s="14">
        <f t="shared" si="0"/>
        <v>0</v>
      </c>
      <c r="M26" s="15"/>
    </row>
    <row r="27" spans="1:13" s="7" customFormat="1" ht="73.25" customHeight="1">
      <c r="A27" s="152"/>
      <c r="B27" s="153" t="s">
        <v>43</v>
      </c>
      <c r="C27" s="153"/>
      <c r="D27" s="9">
        <v>23</v>
      </c>
      <c r="E27" s="10"/>
      <c r="F27" s="10" t="s">
        <v>44</v>
      </c>
      <c r="G27" s="12"/>
      <c r="H27" s="12"/>
      <c r="I27" s="9" t="s">
        <v>260</v>
      </c>
      <c r="J27" s="9">
        <v>1</v>
      </c>
      <c r="K27" s="13"/>
      <c r="L27" s="14">
        <f t="shared" si="0"/>
        <v>0</v>
      </c>
      <c r="M27" s="15"/>
    </row>
    <row r="28" spans="1:13" s="7" customFormat="1" ht="73.25" customHeight="1">
      <c r="A28" s="152"/>
      <c r="B28" s="153"/>
      <c r="C28" s="153"/>
      <c r="D28" s="9">
        <v>24</v>
      </c>
      <c r="E28" s="10"/>
      <c r="F28" s="10" t="s">
        <v>45</v>
      </c>
      <c r="G28" s="12"/>
      <c r="H28" s="12"/>
      <c r="I28" s="9" t="s">
        <v>260</v>
      </c>
      <c r="J28" s="9">
        <v>1</v>
      </c>
      <c r="K28" s="13"/>
      <c r="L28" s="14">
        <f t="shared" si="0"/>
        <v>0</v>
      </c>
      <c r="M28" s="15"/>
    </row>
    <row r="29" spans="1:13" s="7" customFormat="1" ht="73.25" customHeight="1">
      <c r="A29" s="152"/>
      <c r="B29" s="153"/>
      <c r="C29" s="153"/>
      <c r="D29" s="9">
        <v>25</v>
      </c>
      <c r="E29" s="10"/>
      <c r="F29" s="10" t="s">
        <v>46</v>
      </c>
      <c r="G29" s="12"/>
      <c r="H29" s="12"/>
      <c r="I29" s="9" t="s">
        <v>260</v>
      </c>
      <c r="J29" s="9">
        <v>1</v>
      </c>
      <c r="K29" s="13"/>
      <c r="L29" s="14">
        <f t="shared" si="0"/>
        <v>0</v>
      </c>
      <c r="M29" s="15"/>
    </row>
    <row r="30" spans="1:13" s="7" customFormat="1" ht="73.25" customHeight="1">
      <c r="A30" s="152"/>
      <c r="B30" s="153"/>
      <c r="C30" s="153"/>
      <c r="D30" s="9">
        <v>26</v>
      </c>
      <c r="E30" s="10"/>
      <c r="F30" s="10" t="s">
        <v>47</v>
      </c>
      <c r="G30" s="12"/>
      <c r="H30" s="12"/>
      <c r="I30" s="9" t="s">
        <v>260</v>
      </c>
      <c r="J30" s="9">
        <v>1</v>
      </c>
      <c r="K30" s="13"/>
      <c r="L30" s="14">
        <f t="shared" si="0"/>
        <v>0</v>
      </c>
      <c r="M30" s="15"/>
    </row>
    <row r="31" spans="1:13" s="7" customFormat="1" ht="73.25" customHeight="1">
      <c r="A31" s="152"/>
      <c r="B31" s="153"/>
      <c r="C31" s="153"/>
      <c r="D31" s="9">
        <v>27</v>
      </c>
      <c r="E31" s="10"/>
      <c r="F31" s="10" t="s">
        <v>48</v>
      </c>
      <c r="G31" s="12"/>
      <c r="H31" s="12"/>
      <c r="I31" s="9" t="s">
        <v>260</v>
      </c>
      <c r="J31" s="9">
        <v>1</v>
      </c>
      <c r="K31" s="13"/>
      <c r="L31" s="14">
        <f t="shared" si="0"/>
        <v>0</v>
      </c>
      <c r="M31" s="15"/>
    </row>
    <row r="32" spans="1:13" s="7" customFormat="1" ht="73.25" customHeight="1">
      <c r="A32" s="152"/>
      <c r="B32" s="153"/>
      <c r="C32" s="153"/>
      <c r="D32" s="9">
        <v>28</v>
      </c>
      <c r="E32" s="10"/>
      <c r="F32" s="10" t="s">
        <v>49</v>
      </c>
      <c r="G32" s="12"/>
      <c r="H32" s="12"/>
      <c r="I32" s="9" t="s">
        <v>260</v>
      </c>
      <c r="J32" s="9">
        <v>1</v>
      </c>
      <c r="K32" s="13"/>
      <c r="L32" s="14">
        <f t="shared" si="0"/>
        <v>0</v>
      </c>
      <c r="M32" s="15"/>
    </row>
    <row r="33" spans="1:13" s="7" customFormat="1" ht="73.25" customHeight="1">
      <c r="A33" s="152"/>
      <c r="B33" s="153"/>
      <c r="C33" s="153"/>
      <c r="D33" s="9">
        <v>29</v>
      </c>
      <c r="E33" s="10"/>
      <c r="F33" s="10" t="s">
        <v>50</v>
      </c>
      <c r="G33" s="12"/>
      <c r="H33" s="12"/>
      <c r="I33" s="9" t="s">
        <v>260</v>
      </c>
      <c r="J33" s="9">
        <v>1</v>
      </c>
      <c r="K33" s="13"/>
      <c r="L33" s="14">
        <f t="shared" si="0"/>
        <v>0</v>
      </c>
      <c r="M33" s="15"/>
    </row>
    <row r="34" spans="1:13" s="7" customFormat="1" ht="39" customHeight="1">
      <c r="A34" s="152"/>
      <c r="B34" s="153"/>
      <c r="C34" s="153"/>
      <c r="D34" s="9">
        <v>30</v>
      </c>
      <c r="E34" s="10"/>
      <c r="F34" s="10" t="s">
        <v>51</v>
      </c>
      <c r="G34" s="12"/>
      <c r="H34" s="12"/>
      <c r="I34" s="9" t="s">
        <v>260</v>
      </c>
      <c r="J34" s="9">
        <v>1</v>
      </c>
      <c r="K34" s="13"/>
      <c r="L34" s="14">
        <f t="shared" si="0"/>
        <v>0</v>
      </c>
      <c r="M34" s="15"/>
    </row>
    <row r="35" spans="1:13" s="7" customFormat="1" ht="39" customHeight="1">
      <c r="A35" s="165" t="s">
        <v>52</v>
      </c>
      <c r="B35" s="153" t="s">
        <v>53</v>
      </c>
      <c r="C35" s="153"/>
      <c r="D35" s="9">
        <v>31</v>
      </c>
      <c r="E35" s="10"/>
      <c r="F35" s="10" t="s">
        <v>54</v>
      </c>
      <c r="G35" s="12"/>
      <c r="H35" s="12"/>
      <c r="I35" s="9" t="s">
        <v>286</v>
      </c>
      <c r="J35" s="9">
        <v>1</v>
      </c>
      <c r="K35" s="13"/>
      <c r="L35" s="14">
        <f t="shared" si="0"/>
        <v>0</v>
      </c>
      <c r="M35" s="15"/>
    </row>
    <row r="36" spans="1:13" s="7" customFormat="1" ht="39" customHeight="1">
      <c r="A36" s="166"/>
      <c r="B36" s="153"/>
      <c r="C36" s="153"/>
      <c r="D36" s="9">
        <v>32</v>
      </c>
      <c r="E36" s="10"/>
      <c r="F36" s="10" t="s">
        <v>55</v>
      </c>
      <c r="G36" s="12"/>
      <c r="H36" s="12"/>
      <c r="I36" s="9" t="s">
        <v>286</v>
      </c>
      <c r="J36" s="9">
        <v>1</v>
      </c>
      <c r="K36" s="13"/>
      <c r="L36" s="14">
        <f t="shared" si="0"/>
        <v>0</v>
      </c>
      <c r="M36" s="15"/>
    </row>
    <row r="37" spans="1:13" s="7" customFormat="1" ht="51.65" customHeight="1">
      <c r="A37" s="166"/>
      <c r="B37" s="153"/>
      <c r="C37" s="153"/>
      <c r="D37" s="9">
        <v>33</v>
      </c>
      <c r="E37" s="10"/>
      <c r="F37" s="10" t="s">
        <v>56</v>
      </c>
      <c r="G37" s="12"/>
      <c r="H37" s="12"/>
      <c r="I37" s="9" t="s">
        <v>277</v>
      </c>
      <c r="J37" s="9">
        <v>1</v>
      </c>
      <c r="K37" s="13"/>
      <c r="L37" s="14">
        <f t="shared" si="0"/>
        <v>0</v>
      </c>
      <c r="M37" s="15"/>
    </row>
    <row r="38" spans="1:13" s="7" customFormat="1" ht="51.65" customHeight="1">
      <c r="A38" s="166"/>
      <c r="B38" s="153"/>
      <c r="C38" s="153"/>
      <c r="D38" s="9">
        <v>34</v>
      </c>
      <c r="E38" s="10"/>
      <c r="F38" s="10" t="s">
        <v>57</v>
      </c>
      <c r="G38" s="12"/>
      <c r="H38" s="12"/>
      <c r="I38" s="9" t="s">
        <v>277</v>
      </c>
      <c r="J38" s="9">
        <v>1</v>
      </c>
      <c r="K38" s="13"/>
      <c r="L38" s="14">
        <f t="shared" si="0"/>
        <v>0</v>
      </c>
      <c r="M38" s="15"/>
    </row>
    <row r="39" spans="1:13" s="7" customFormat="1" ht="51.65" customHeight="1">
      <c r="A39" s="166"/>
      <c r="B39" s="153"/>
      <c r="C39" s="153"/>
      <c r="D39" s="9">
        <v>35</v>
      </c>
      <c r="E39" s="10"/>
      <c r="F39" s="10" t="s">
        <v>58</v>
      </c>
      <c r="G39" s="12"/>
      <c r="H39" s="12"/>
      <c r="I39" s="9" t="s">
        <v>277</v>
      </c>
      <c r="J39" s="9">
        <v>1</v>
      </c>
      <c r="K39" s="13"/>
      <c r="L39" s="14">
        <f t="shared" si="0"/>
        <v>0</v>
      </c>
      <c r="M39" s="15"/>
    </row>
    <row r="40" spans="1:13" s="7" customFormat="1" ht="33.75" customHeight="1">
      <c r="A40" s="166"/>
      <c r="B40" s="153"/>
      <c r="C40" s="153"/>
      <c r="D40" s="9">
        <v>36</v>
      </c>
      <c r="E40" s="10"/>
      <c r="F40" s="10" t="s">
        <v>59</v>
      </c>
      <c r="G40" s="12"/>
      <c r="H40" s="12"/>
      <c r="I40" s="9" t="s">
        <v>277</v>
      </c>
      <c r="J40" s="9">
        <v>1</v>
      </c>
      <c r="K40" s="13"/>
      <c r="L40" s="14">
        <f t="shared" si="0"/>
        <v>0</v>
      </c>
      <c r="M40" s="15"/>
    </row>
    <row r="41" spans="1:13" s="7" customFormat="1" ht="49.25" customHeight="1">
      <c r="A41" s="166"/>
      <c r="B41" s="153"/>
      <c r="C41" s="153"/>
      <c r="D41" s="9">
        <v>37</v>
      </c>
      <c r="E41" s="10"/>
      <c r="F41" s="10" t="s">
        <v>60</v>
      </c>
      <c r="G41" s="12"/>
      <c r="H41" s="12"/>
      <c r="I41" s="9" t="s">
        <v>277</v>
      </c>
      <c r="J41" s="9">
        <v>1</v>
      </c>
      <c r="K41" s="13"/>
      <c r="L41" s="14">
        <f t="shared" si="0"/>
        <v>0</v>
      </c>
      <c r="M41" s="15"/>
    </row>
    <row r="42" spans="1:13" s="7" customFormat="1" ht="85.75" customHeight="1">
      <c r="A42" s="166"/>
      <c r="B42" s="153"/>
      <c r="C42" s="153"/>
      <c r="D42" s="9">
        <v>38</v>
      </c>
      <c r="E42" s="10"/>
      <c r="F42" s="10" t="s">
        <v>61</v>
      </c>
      <c r="G42" s="12"/>
      <c r="H42" s="12"/>
      <c r="I42" s="9" t="s">
        <v>286</v>
      </c>
      <c r="J42" s="9">
        <v>1</v>
      </c>
      <c r="K42" s="13"/>
      <c r="L42" s="14">
        <f t="shared" si="0"/>
        <v>0</v>
      </c>
      <c r="M42" s="15"/>
    </row>
    <row r="43" spans="1:13" s="7" customFormat="1" ht="33.75" customHeight="1">
      <c r="A43" s="166"/>
      <c r="B43" s="153" t="s">
        <v>62</v>
      </c>
      <c r="C43" s="153"/>
      <c r="D43" s="9">
        <v>39</v>
      </c>
      <c r="E43" s="10"/>
      <c r="F43" s="10" t="s">
        <v>63</v>
      </c>
      <c r="G43" s="12"/>
      <c r="H43" s="12"/>
      <c r="I43" s="9" t="s">
        <v>260</v>
      </c>
      <c r="J43" s="9">
        <v>1</v>
      </c>
      <c r="K43" s="13"/>
      <c r="L43" s="14">
        <f t="shared" si="0"/>
        <v>0</v>
      </c>
      <c r="M43" s="15"/>
    </row>
    <row r="44" spans="1:13" s="7" customFormat="1" ht="63.65" customHeight="1">
      <c r="A44" s="166"/>
      <c r="B44" s="153"/>
      <c r="C44" s="153"/>
      <c r="D44" s="9">
        <v>40</v>
      </c>
      <c r="E44" s="10"/>
      <c r="F44" s="10" t="s">
        <v>64</v>
      </c>
      <c r="G44" s="12"/>
      <c r="H44" s="12"/>
      <c r="I44" s="9" t="s">
        <v>260</v>
      </c>
      <c r="J44" s="9">
        <v>1</v>
      </c>
      <c r="K44" s="13"/>
      <c r="L44" s="14">
        <f t="shared" si="0"/>
        <v>0</v>
      </c>
      <c r="M44" s="15"/>
    </row>
    <row r="45" spans="1:13" s="7" customFormat="1" ht="63.65" customHeight="1">
      <c r="A45" s="166"/>
      <c r="B45" s="153"/>
      <c r="C45" s="153"/>
      <c r="D45" s="9">
        <v>41</v>
      </c>
      <c r="E45" s="10"/>
      <c r="F45" s="10" t="s">
        <v>65</v>
      </c>
      <c r="G45" s="12"/>
      <c r="H45" s="12"/>
      <c r="I45" s="9" t="s">
        <v>260</v>
      </c>
      <c r="J45" s="9">
        <v>1</v>
      </c>
      <c r="K45" s="13"/>
      <c r="L45" s="14">
        <f t="shared" si="0"/>
        <v>0</v>
      </c>
      <c r="M45" s="15"/>
    </row>
    <row r="46" spans="1:13" s="7" customFormat="1" ht="63.65" customHeight="1">
      <c r="A46" s="166"/>
      <c r="B46" s="153"/>
      <c r="C46" s="153"/>
      <c r="D46" s="9">
        <v>42</v>
      </c>
      <c r="E46" s="10"/>
      <c r="F46" s="10" t="s">
        <v>66</v>
      </c>
      <c r="G46" s="12"/>
      <c r="H46" s="12"/>
      <c r="I46" s="9" t="s">
        <v>260</v>
      </c>
      <c r="J46" s="9">
        <v>1</v>
      </c>
      <c r="K46" s="13"/>
      <c r="L46" s="14">
        <f t="shared" si="0"/>
        <v>0</v>
      </c>
      <c r="M46" s="15"/>
    </row>
    <row r="47" spans="1:13" s="7" customFormat="1" ht="63.65" customHeight="1">
      <c r="A47" s="166"/>
      <c r="B47" s="153"/>
      <c r="C47" s="153"/>
      <c r="D47" s="9">
        <v>43</v>
      </c>
      <c r="E47" s="10"/>
      <c r="F47" s="10" t="s">
        <v>67</v>
      </c>
      <c r="G47" s="12"/>
      <c r="H47" s="12"/>
      <c r="I47" s="9" t="s">
        <v>260</v>
      </c>
      <c r="J47" s="9">
        <v>1</v>
      </c>
      <c r="K47" s="13"/>
      <c r="L47" s="14">
        <f t="shared" si="0"/>
        <v>0</v>
      </c>
      <c r="M47" s="15"/>
    </row>
    <row r="48" spans="1:13" s="7" customFormat="1" ht="63.65" customHeight="1">
      <c r="A48" s="166"/>
      <c r="B48" s="153"/>
      <c r="C48" s="153"/>
      <c r="D48" s="9">
        <v>44</v>
      </c>
      <c r="E48" s="10"/>
      <c r="F48" s="10" t="s">
        <v>68</v>
      </c>
      <c r="G48" s="12"/>
      <c r="H48" s="12"/>
      <c r="I48" s="9" t="s">
        <v>260</v>
      </c>
      <c r="J48" s="9">
        <v>1</v>
      </c>
      <c r="K48" s="13"/>
      <c r="L48" s="14">
        <f t="shared" si="0"/>
        <v>0</v>
      </c>
      <c r="M48" s="15"/>
    </row>
    <row r="49" spans="1:13" s="7" customFormat="1" ht="63.65" customHeight="1">
      <c r="A49" s="166"/>
      <c r="B49" s="153"/>
      <c r="C49" s="153"/>
      <c r="D49" s="9">
        <v>45</v>
      </c>
      <c r="E49" s="10"/>
      <c r="F49" s="10" t="s">
        <v>69</v>
      </c>
      <c r="G49" s="12"/>
      <c r="H49" s="12"/>
      <c r="I49" s="9" t="s">
        <v>260</v>
      </c>
      <c r="J49" s="9">
        <v>1</v>
      </c>
      <c r="K49" s="13"/>
      <c r="L49" s="14">
        <f t="shared" si="0"/>
        <v>0</v>
      </c>
      <c r="M49" s="15"/>
    </row>
    <row r="50" spans="1:13" s="7" customFormat="1" ht="63.65" customHeight="1">
      <c r="A50" s="166"/>
      <c r="B50" s="153"/>
      <c r="C50" s="153"/>
      <c r="D50" s="9">
        <v>46</v>
      </c>
      <c r="E50" s="10"/>
      <c r="F50" s="10" t="s">
        <v>70</v>
      </c>
      <c r="G50" s="12"/>
      <c r="H50" s="12"/>
      <c r="I50" s="9" t="s">
        <v>260</v>
      </c>
      <c r="J50" s="9">
        <v>1</v>
      </c>
      <c r="K50" s="13"/>
      <c r="L50" s="14">
        <f t="shared" si="0"/>
        <v>0</v>
      </c>
      <c r="M50" s="15"/>
    </row>
    <row r="51" spans="1:13" s="7" customFormat="1" ht="63.65" customHeight="1">
      <c r="A51" s="166"/>
      <c r="B51" s="153"/>
      <c r="C51" s="153"/>
      <c r="D51" s="9">
        <v>47</v>
      </c>
      <c r="E51" s="10"/>
      <c r="F51" s="10" t="s">
        <v>71</v>
      </c>
      <c r="G51" s="12"/>
      <c r="H51" s="12"/>
      <c r="I51" s="9" t="s">
        <v>260</v>
      </c>
      <c r="J51" s="9">
        <v>1</v>
      </c>
      <c r="K51" s="13"/>
      <c r="L51" s="14">
        <f t="shared" si="0"/>
        <v>0</v>
      </c>
      <c r="M51" s="15"/>
    </row>
    <row r="52" spans="1:13" s="7" customFormat="1" ht="63.65" customHeight="1">
      <c r="A52" s="166"/>
      <c r="B52" s="153"/>
      <c r="C52" s="153"/>
      <c r="D52" s="9">
        <v>48</v>
      </c>
      <c r="E52" s="10"/>
      <c r="F52" s="10" t="s">
        <v>72</v>
      </c>
      <c r="G52" s="12"/>
      <c r="H52" s="12"/>
      <c r="I52" s="9" t="s">
        <v>260</v>
      </c>
      <c r="J52" s="9">
        <v>1</v>
      </c>
      <c r="K52" s="13"/>
      <c r="L52" s="14">
        <f t="shared" si="0"/>
        <v>0</v>
      </c>
      <c r="M52" s="15"/>
    </row>
    <row r="53" spans="1:13" s="7" customFormat="1" ht="63.65" customHeight="1">
      <c r="A53" s="166"/>
      <c r="B53" s="153"/>
      <c r="C53" s="153"/>
      <c r="D53" s="9">
        <v>49</v>
      </c>
      <c r="E53" s="10"/>
      <c r="F53" s="10" t="s">
        <v>73</v>
      </c>
      <c r="G53" s="12"/>
      <c r="H53" s="12"/>
      <c r="I53" s="9" t="s">
        <v>260</v>
      </c>
      <c r="J53" s="9">
        <v>1</v>
      </c>
      <c r="K53" s="13"/>
      <c r="L53" s="14">
        <f t="shared" si="0"/>
        <v>0</v>
      </c>
      <c r="M53" s="15"/>
    </row>
    <row r="54" spans="1:13" s="7" customFormat="1" ht="63.65" customHeight="1">
      <c r="A54" s="166"/>
      <c r="B54" s="153"/>
      <c r="C54" s="153"/>
      <c r="D54" s="9">
        <v>50</v>
      </c>
      <c r="E54" s="10"/>
      <c r="F54" s="10" t="s">
        <v>74</v>
      </c>
      <c r="G54" s="12"/>
      <c r="H54" s="12"/>
      <c r="I54" s="9" t="s">
        <v>260</v>
      </c>
      <c r="J54" s="9">
        <v>1</v>
      </c>
      <c r="K54" s="13"/>
      <c r="L54" s="14">
        <f t="shared" si="0"/>
        <v>0</v>
      </c>
      <c r="M54" s="15"/>
    </row>
    <row r="55" spans="1:13" s="7" customFormat="1" ht="63.65" customHeight="1">
      <c r="A55" s="166"/>
      <c r="B55" s="153"/>
      <c r="C55" s="153"/>
      <c r="D55" s="9">
        <v>51</v>
      </c>
      <c r="E55" s="10"/>
      <c r="F55" s="10" t="s">
        <v>75</v>
      </c>
      <c r="G55" s="12"/>
      <c r="H55" s="12"/>
      <c r="I55" s="9" t="s">
        <v>286</v>
      </c>
      <c r="J55" s="9">
        <v>1</v>
      </c>
      <c r="K55" s="13"/>
      <c r="L55" s="14">
        <f t="shared" si="0"/>
        <v>0</v>
      </c>
      <c r="M55" s="15"/>
    </row>
    <row r="56" spans="1:13" s="7" customFormat="1" ht="63.65" customHeight="1">
      <c r="A56" s="166"/>
      <c r="B56" s="153"/>
      <c r="C56" s="153"/>
      <c r="D56" s="9">
        <v>52</v>
      </c>
      <c r="E56" s="10"/>
      <c r="F56" s="10" t="s">
        <v>76</v>
      </c>
      <c r="G56" s="12"/>
      <c r="H56" s="12"/>
      <c r="I56" s="9" t="s">
        <v>260</v>
      </c>
      <c r="J56" s="9">
        <v>1</v>
      </c>
      <c r="K56" s="13"/>
      <c r="L56" s="14">
        <f t="shared" si="0"/>
        <v>0</v>
      </c>
      <c r="M56" s="15"/>
    </row>
    <row r="57" spans="1:13" s="7" customFormat="1" ht="74.400000000000006" customHeight="1">
      <c r="A57" s="166"/>
      <c r="B57" s="153"/>
      <c r="C57" s="153"/>
      <c r="D57" s="9">
        <v>53</v>
      </c>
      <c r="E57" s="10"/>
      <c r="F57" s="10" t="s">
        <v>77</v>
      </c>
      <c r="G57" s="12"/>
      <c r="H57" s="12"/>
      <c r="I57" s="9" t="s">
        <v>260</v>
      </c>
      <c r="J57" s="9">
        <v>1</v>
      </c>
      <c r="K57" s="13"/>
      <c r="L57" s="14">
        <f t="shared" si="0"/>
        <v>0</v>
      </c>
      <c r="M57" s="15"/>
    </row>
    <row r="58" spans="1:13" s="7" customFormat="1" ht="33.75" customHeight="1">
      <c r="A58" s="166"/>
      <c r="B58" s="153" t="s">
        <v>78</v>
      </c>
      <c r="C58" s="153"/>
      <c r="D58" s="9">
        <v>54</v>
      </c>
      <c r="E58" s="10"/>
      <c r="F58" s="10" t="s">
        <v>79</v>
      </c>
      <c r="G58" s="12"/>
      <c r="H58" s="12"/>
      <c r="I58" s="9" t="s">
        <v>260</v>
      </c>
      <c r="J58" s="9">
        <v>1</v>
      </c>
      <c r="K58" s="13"/>
      <c r="L58" s="14">
        <f t="shared" si="0"/>
        <v>0</v>
      </c>
      <c r="M58" s="15"/>
    </row>
    <row r="59" spans="1:13" s="7" customFormat="1" ht="75.650000000000006" customHeight="1">
      <c r="A59" s="166"/>
      <c r="B59" s="153"/>
      <c r="C59" s="153"/>
      <c r="D59" s="9">
        <v>55</v>
      </c>
      <c r="E59" s="10"/>
      <c r="F59" s="10" t="s">
        <v>80</v>
      </c>
      <c r="G59" s="12"/>
      <c r="H59" s="12"/>
      <c r="I59" s="9" t="s">
        <v>260</v>
      </c>
      <c r="J59" s="9">
        <v>1</v>
      </c>
      <c r="K59" s="13"/>
      <c r="L59" s="14">
        <f t="shared" si="0"/>
        <v>0</v>
      </c>
      <c r="M59" s="15"/>
    </row>
    <row r="60" spans="1:13" s="7" customFormat="1" ht="56.4" customHeight="1">
      <c r="A60" s="166"/>
      <c r="B60" s="153"/>
      <c r="C60" s="153"/>
      <c r="D60" s="9">
        <v>56</v>
      </c>
      <c r="E60" s="10"/>
      <c r="F60" s="10" t="s">
        <v>81</v>
      </c>
      <c r="G60" s="12"/>
      <c r="H60" s="12"/>
      <c r="I60" s="9" t="s">
        <v>260</v>
      </c>
      <c r="J60" s="9">
        <v>1</v>
      </c>
      <c r="K60" s="13"/>
      <c r="L60" s="14">
        <f t="shared" si="0"/>
        <v>0</v>
      </c>
      <c r="M60" s="15"/>
    </row>
    <row r="61" spans="1:13" s="7" customFormat="1" ht="62.4" customHeight="1">
      <c r="A61" s="166"/>
      <c r="B61" s="153"/>
      <c r="C61" s="153"/>
      <c r="D61" s="9">
        <v>57</v>
      </c>
      <c r="E61" s="10"/>
      <c r="F61" s="10" t="s">
        <v>82</v>
      </c>
      <c r="G61" s="12"/>
      <c r="H61" s="12"/>
      <c r="I61" s="9" t="s">
        <v>260</v>
      </c>
      <c r="J61" s="9">
        <v>1</v>
      </c>
      <c r="K61" s="13"/>
      <c r="L61" s="14">
        <f t="shared" si="0"/>
        <v>0</v>
      </c>
      <c r="M61" s="15"/>
    </row>
    <row r="62" spans="1:13" s="7" customFormat="1" ht="62.4" customHeight="1">
      <c r="A62" s="166"/>
      <c r="B62" s="153"/>
      <c r="C62" s="153"/>
      <c r="D62" s="9">
        <v>58</v>
      </c>
      <c r="E62" s="10"/>
      <c r="F62" s="10" t="s">
        <v>83</v>
      </c>
      <c r="G62" s="12"/>
      <c r="H62" s="12"/>
      <c r="I62" s="9" t="s">
        <v>286</v>
      </c>
      <c r="J62" s="9">
        <v>1</v>
      </c>
      <c r="K62" s="13"/>
      <c r="L62" s="14">
        <f t="shared" si="0"/>
        <v>0</v>
      </c>
      <c r="M62" s="15"/>
    </row>
    <row r="63" spans="1:13" s="7" customFormat="1" ht="62.4" customHeight="1">
      <c r="A63" s="166"/>
      <c r="B63" s="153"/>
      <c r="C63" s="153"/>
      <c r="D63" s="9">
        <v>59</v>
      </c>
      <c r="E63" s="10"/>
      <c r="F63" s="10" t="s">
        <v>84</v>
      </c>
      <c r="G63" s="12"/>
      <c r="H63" s="12"/>
      <c r="I63" s="9" t="s">
        <v>260</v>
      </c>
      <c r="J63" s="9">
        <v>1</v>
      </c>
      <c r="K63" s="13"/>
      <c r="L63" s="14">
        <f t="shared" si="0"/>
        <v>0</v>
      </c>
      <c r="M63" s="15"/>
    </row>
    <row r="64" spans="1:13" s="7" customFormat="1" ht="62.4" customHeight="1">
      <c r="A64" s="166"/>
      <c r="B64" s="153"/>
      <c r="C64" s="153"/>
      <c r="D64" s="9">
        <v>60</v>
      </c>
      <c r="E64" s="10"/>
      <c r="F64" s="10" t="s">
        <v>85</v>
      </c>
      <c r="G64" s="12"/>
      <c r="H64" s="12"/>
      <c r="I64" s="9" t="s">
        <v>286</v>
      </c>
      <c r="J64" s="9">
        <v>1</v>
      </c>
      <c r="K64" s="13"/>
      <c r="L64" s="14">
        <f t="shared" si="0"/>
        <v>0</v>
      </c>
      <c r="M64" s="15"/>
    </row>
    <row r="65" spans="1:13" s="7" customFormat="1" ht="39">
      <c r="A65" s="166"/>
      <c r="B65" s="153"/>
      <c r="C65" s="153"/>
      <c r="D65" s="9">
        <v>61</v>
      </c>
      <c r="E65" s="10"/>
      <c r="F65" s="10" t="s">
        <v>86</v>
      </c>
      <c r="G65" s="12"/>
      <c r="H65" s="12"/>
      <c r="I65" s="9" t="s">
        <v>260</v>
      </c>
      <c r="J65" s="9">
        <v>1</v>
      </c>
      <c r="K65" s="13"/>
      <c r="L65" s="14">
        <f t="shared" si="0"/>
        <v>0</v>
      </c>
      <c r="M65" s="15"/>
    </row>
    <row r="66" spans="1:13" s="7" customFormat="1" ht="39">
      <c r="A66" s="166"/>
      <c r="B66" s="153"/>
      <c r="C66" s="153"/>
      <c r="D66" s="9">
        <v>62</v>
      </c>
      <c r="E66" s="10"/>
      <c r="F66" s="10" t="s">
        <v>87</v>
      </c>
      <c r="G66" s="12"/>
      <c r="H66" s="12"/>
      <c r="I66" s="9" t="s">
        <v>277</v>
      </c>
      <c r="J66" s="9">
        <v>1</v>
      </c>
      <c r="K66" s="13"/>
      <c r="L66" s="14">
        <f t="shared" si="0"/>
        <v>0</v>
      </c>
      <c r="M66" s="15"/>
    </row>
    <row r="67" spans="1:13" s="7" customFormat="1" ht="19.5">
      <c r="A67" s="166"/>
      <c r="B67" s="153"/>
      <c r="C67" s="153"/>
      <c r="D67" s="9">
        <v>63</v>
      </c>
      <c r="E67" s="10"/>
      <c r="F67" s="10" t="s">
        <v>88</v>
      </c>
      <c r="G67" s="12"/>
      <c r="H67" s="12"/>
      <c r="I67" s="9" t="s">
        <v>260</v>
      </c>
      <c r="J67" s="9">
        <v>1</v>
      </c>
      <c r="K67" s="13"/>
      <c r="L67" s="14">
        <f t="shared" si="0"/>
        <v>0</v>
      </c>
      <c r="M67" s="15"/>
    </row>
    <row r="68" spans="1:13" s="7" customFormat="1" ht="71.400000000000006" customHeight="1">
      <c r="A68" s="166"/>
      <c r="B68" s="153"/>
      <c r="C68" s="153"/>
      <c r="D68" s="9">
        <v>64</v>
      </c>
      <c r="E68" s="10"/>
      <c r="F68" s="10" t="s">
        <v>89</v>
      </c>
      <c r="G68" s="12"/>
      <c r="H68" s="12"/>
      <c r="I68" s="9" t="s">
        <v>260</v>
      </c>
      <c r="J68" s="9">
        <v>1</v>
      </c>
      <c r="K68" s="13"/>
      <c r="L68" s="14">
        <f t="shared" si="0"/>
        <v>0</v>
      </c>
      <c r="M68" s="15"/>
    </row>
    <row r="69" spans="1:13" s="7" customFormat="1" ht="112.25" customHeight="1">
      <c r="A69" s="166"/>
      <c r="B69" s="153" t="s">
        <v>90</v>
      </c>
      <c r="C69" s="153"/>
      <c r="D69" s="9">
        <v>65</v>
      </c>
      <c r="E69" s="10"/>
      <c r="F69" s="10" t="s">
        <v>91</v>
      </c>
      <c r="G69" s="12"/>
      <c r="H69" s="12"/>
      <c r="I69" s="9" t="s">
        <v>260</v>
      </c>
      <c r="J69" s="9">
        <v>1</v>
      </c>
      <c r="K69" s="13"/>
      <c r="L69" s="14">
        <f t="shared" ref="L69:L132" si="1">IFERROR(J69*K69,"N/A")</f>
        <v>0</v>
      </c>
      <c r="M69" s="15"/>
    </row>
    <row r="70" spans="1:13" s="7" customFormat="1" ht="112.25" customHeight="1">
      <c r="A70" s="166"/>
      <c r="B70" s="153"/>
      <c r="C70" s="153"/>
      <c r="D70" s="9">
        <v>66</v>
      </c>
      <c r="E70" s="10"/>
      <c r="F70" s="10" t="s">
        <v>92</v>
      </c>
      <c r="G70" s="12"/>
      <c r="H70" s="12"/>
      <c r="I70" s="9" t="s">
        <v>260</v>
      </c>
      <c r="J70" s="9">
        <v>1</v>
      </c>
      <c r="K70" s="13"/>
      <c r="L70" s="14">
        <f t="shared" si="1"/>
        <v>0</v>
      </c>
      <c r="M70" s="15"/>
    </row>
    <row r="71" spans="1:13" s="7" customFormat="1" ht="112.25" customHeight="1">
      <c r="A71" s="166"/>
      <c r="B71" s="153"/>
      <c r="C71" s="153"/>
      <c r="D71" s="9">
        <v>67</v>
      </c>
      <c r="E71" s="10"/>
      <c r="F71" s="10" t="s">
        <v>93</v>
      </c>
      <c r="G71" s="12"/>
      <c r="H71" s="12"/>
      <c r="I71" s="9" t="s">
        <v>260</v>
      </c>
      <c r="J71" s="9">
        <v>1</v>
      </c>
      <c r="K71" s="13"/>
      <c r="L71" s="14">
        <f t="shared" si="1"/>
        <v>0</v>
      </c>
      <c r="M71" s="15"/>
    </row>
    <row r="72" spans="1:13" s="7" customFormat="1" ht="112.25" customHeight="1">
      <c r="A72" s="166"/>
      <c r="B72" s="153"/>
      <c r="C72" s="153"/>
      <c r="D72" s="9">
        <v>68</v>
      </c>
      <c r="E72" s="10"/>
      <c r="F72" s="10" t="s">
        <v>94</v>
      </c>
      <c r="G72" s="12"/>
      <c r="H72" s="12"/>
      <c r="I72" s="9" t="s">
        <v>260</v>
      </c>
      <c r="J72" s="9">
        <v>1</v>
      </c>
      <c r="K72" s="13"/>
      <c r="L72" s="14">
        <f t="shared" si="1"/>
        <v>0</v>
      </c>
      <c r="M72" s="15"/>
    </row>
    <row r="73" spans="1:13" s="7" customFormat="1" ht="112.25" customHeight="1">
      <c r="A73" s="166"/>
      <c r="B73" s="153"/>
      <c r="C73" s="153"/>
      <c r="D73" s="9">
        <v>69</v>
      </c>
      <c r="E73" s="10"/>
      <c r="F73" s="10" t="s">
        <v>95</v>
      </c>
      <c r="G73" s="12"/>
      <c r="H73" s="12"/>
      <c r="I73" s="9" t="s">
        <v>260</v>
      </c>
      <c r="J73" s="9">
        <v>1</v>
      </c>
      <c r="K73" s="13"/>
      <c r="L73" s="14">
        <f t="shared" si="1"/>
        <v>0</v>
      </c>
      <c r="M73" s="15"/>
    </row>
    <row r="74" spans="1:13" s="7" customFormat="1" ht="112.25" customHeight="1">
      <c r="A74" s="166"/>
      <c r="B74" s="153" t="s">
        <v>96</v>
      </c>
      <c r="C74" s="153"/>
      <c r="D74" s="9">
        <v>70</v>
      </c>
      <c r="E74" s="10"/>
      <c r="F74" s="10" t="s">
        <v>97</v>
      </c>
      <c r="G74" s="12"/>
      <c r="H74" s="12"/>
      <c r="I74" s="9" t="s">
        <v>277</v>
      </c>
      <c r="J74" s="9">
        <v>1</v>
      </c>
      <c r="K74" s="13"/>
      <c r="L74" s="14">
        <f t="shared" si="1"/>
        <v>0</v>
      </c>
      <c r="M74" s="15"/>
    </row>
    <row r="75" spans="1:13" s="7" customFormat="1" ht="85.75" customHeight="1">
      <c r="A75" s="166"/>
      <c r="B75" s="153"/>
      <c r="C75" s="153"/>
      <c r="D75" s="9">
        <v>71</v>
      </c>
      <c r="E75" s="10"/>
      <c r="F75" s="10" t="s">
        <v>98</v>
      </c>
      <c r="G75" s="12"/>
      <c r="H75" s="12"/>
      <c r="I75" s="9" t="s">
        <v>260</v>
      </c>
      <c r="J75" s="9">
        <v>1</v>
      </c>
      <c r="K75" s="13"/>
      <c r="L75" s="14">
        <f t="shared" si="1"/>
        <v>0</v>
      </c>
      <c r="M75" s="15"/>
    </row>
    <row r="76" spans="1:13" s="7" customFormat="1" ht="108.65" customHeight="1">
      <c r="A76" s="166"/>
      <c r="B76" s="153" t="s">
        <v>99</v>
      </c>
      <c r="C76" s="153"/>
      <c r="D76" s="9">
        <v>72</v>
      </c>
      <c r="E76" s="10"/>
      <c r="F76" s="10" t="s">
        <v>827</v>
      </c>
      <c r="G76" s="12"/>
      <c r="H76" s="12"/>
      <c r="I76" s="9" t="s">
        <v>277</v>
      </c>
      <c r="J76" s="9">
        <v>1</v>
      </c>
      <c r="K76" s="13"/>
      <c r="L76" s="14">
        <f t="shared" si="1"/>
        <v>0</v>
      </c>
      <c r="M76" s="15"/>
    </row>
    <row r="77" spans="1:13" s="7" customFormat="1" ht="61.25" customHeight="1">
      <c r="A77" s="166"/>
      <c r="B77" s="153"/>
      <c r="C77" s="153"/>
      <c r="D77" s="9">
        <v>73</v>
      </c>
      <c r="E77" s="10"/>
      <c r="F77" s="10" t="s">
        <v>100</v>
      </c>
      <c r="G77" s="12"/>
      <c r="H77" s="12"/>
      <c r="I77" s="9" t="s">
        <v>260</v>
      </c>
      <c r="J77" s="9">
        <v>1</v>
      </c>
      <c r="K77" s="13"/>
      <c r="L77" s="14">
        <f t="shared" si="1"/>
        <v>0</v>
      </c>
      <c r="M77" s="15"/>
    </row>
    <row r="78" spans="1:13" s="7" customFormat="1" ht="61.25" customHeight="1">
      <c r="A78" s="166"/>
      <c r="B78" s="153"/>
      <c r="C78" s="153"/>
      <c r="D78" s="9">
        <v>74</v>
      </c>
      <c r="E78" s="10"/>
      <c r="F78" s="10" t="s">
        <v>101</v>
      </c>
      <c r="G78" s="12"/>
      <c r="H78" s="12"/>
      <c r="I78" s="9" t="s">
        <v>260</v>
      </c>
      <c r="J78" s="9">
        <v>1</v>
      </c>
      <c r="K78" s="13"/>
      <c r="L78" s="14">
        <f t="shared" si="1"/>
        <v>0</v>
      </c>
      <c r="M78" s="15"/>
    </row>
    <row r="79" spans="1:13" s="7" customFormat="1" ht="61.25" customHeight="1">
      <c r="A79" s="166"/>
      <c r="B79" s="153"/>
      <c r="C79" s="153"/>
      <c r="D79" s="9">
        <v>75</v>
      </c>
      <c r="E79" s="10"/>
      <c r="F79" s="10" t="s">
        <v>102</v>
      </c>
      <c r="G79" s="12"/>
      <c r="H79" s="12"/>
      <c r="I79" s="9" t="s">
        <v>277</v>
      </c>
      <c r="J79" s="9">
        <v>1</v>
      </c>
      <c r="K79" s="13"/>
      <c r="L79" s="14">
        <f t="shared" si="1"/>
        <v>0</v>
      </c>
      <c r="M79" s="15"/>
    </row>
    <row r="80" spans="1:13" s="7" customFormat="1" ht="61.25" customHeight="1">
      <c r="A80" s="166"/>
      <c r="B80" s="153"/>
      <c r="C80" s="153"/>
      <c r="D80" s="9">
        <v>76</v>
      </c>
      <c r="E80" s="10"/>
      <c r="F80" s="10" t="s">
        <v>103</v>
      </c>
      <c r="G80" s="12"/>
      <c r="H80" s="12"/>
      <c r="I80" s="9" t="s">
        <v>277</v>
      </c>
      <c r="J80" s="9">
        <v>1</v>
      </c>
      <c r="K80" s="13"/>
      <c r="L80" s="14">
        <f t="shared" si="1"/>
        <v>0</v>
      </c>
      <c r="M80" s="15"/>
    </row>
    <row r="81" spans="1:13" s="7" customFormat="1" ht="61.25" customHeight="1">
      <c r="A81" s="166"/>
      <c r="B81" s="153"/>
      <c r="C81" s="153"/>
      <c r="D81" s="9">
        <v>77</v>
      </c>
      <c r="E81" s="10"/>
      <c r="F81" s="10" t="s">
        <v>104</v>
      </c>
      <c r="G81" s="12"/>
      <c r="H81" s="12"/>
      <c r="I81" s="9" t="s">
        <v>277</v>
      </c>
      <c r="J81" s="9">
        <v>1</v>
      </c>
      <c r="K81" s="13"/>
      <c r="L81" s="14">
        <f t="shared" si="1"/>
        <v>0</v>
      </c>
      <c r="M81" s="15"/>
    </row>
    <row r="82" spans="1:13" s="7" customFormat="1" ht="61.25" customHeight="1">
      <c r="A82" s="166"/>
      <c r="B82" s="153"/>
      <c r="C82" s="153"/>
      <c r="D82" s="9">
        <v>78</v>
      </c>
      <c r="E82" s="10"/>
      <c r="F82" s="10" t="s">
        <v>105</v>
      </c>
      <c r="G82" s="12"/>
      <c r="H82" s="12"/>
      <c r="I82" s="9" t="s">
        <v>277</v>
      </c>
      <c r="J82" s="9">
        <v>1</v>
      </c>
      <c r="K82" s="13"/>
      <c r="L82" s="14">
        <f t="shared" si="1"/>
        <v>0</v>
      </c>
      <c r="M82" s="15"/>
    </row>
    <row r="83" spans="1:13" s="7" customFormat="1" ht="61.25" customHeight="1">
      <c r="A83" s="166"/>
      <c r="B83" s="153"/>
      <c r="C83" s="153"/>
      <c r="D83" s="9">
        <v>79</v>
      </c>
      <c r="E83" s="10"/>
      <c r="F83" s="10" t="s">
        <v>106</v>
      </c>
      <c r="G83" s="12"/>
      <c r="H83" s="12"/>
      <c r="I83" s="9" t="s">
        <v>277</v>
      </c>
      <c r="J83" s="9">
        <v>1</v>
      </c>
      <c r="K83" s="13"/>
      <c r="L83" s="14">
        <f t="shared" si="1"/>
        <v>0</v>
      </c>
      <c r="M83" s="15"/>
    </row>
    <row r="84" spans="1:13" s="7" customFormat="1" ht="61.25" customHeight="1">
      <c r="A84" s="166"/>
      <c r="B84" s="153"/>
      <c r="C84" s="153"/>
      <c r="D84" s="9">
        <v>80</v>
      </c>
      <c r="E84" s="10"/>
      <c r="F84" s="10" t="s">
        <v>107</v>
      </c>
      <c r="G84" s="12"/>
      <c r="H84" s="12"/>
      <c r="I84" s="9" t="s">
        <v>277</v>
      </c>
      <c r="J84" s="9">
        <v>1</v>
      </c>
      <c r="K84" s="13"/>
      <c r="L84" s="14">
        <f t="shared" si="1"/>
        <v>0</v>
      </c>
      <c r="M84" s="15"/>
    </row>
    <row r="85" spans="1:13" s="7" customFormat="1" ht="61.25" customHeight="1">
      <c r="A85" s="166"/>
      <c r="B85" s="153"/>
      <c r="C85" s="153"/>
      <c r="D85" s="9">
        <v>81</v>
      </c>
      <c r="E85" s="10"/>
      <c r="F85" s="10" t="s">
        <v>108</v>
      </c>
      <c r="G85" s="12"/>
      <c r="H85" s="12"/>
      <c r="I85" s="9" t="s">
        <v>277</v>
      </c>
      <c r="J85" s="9">
        <v>1</v>
      </c>
      <c r="K85" s="13"/>
      <c r="L85" s="14">
        <f t="shared" si="1"/>
        <v>0</v>
      </c>
      <c r="M85" s="15"/>
    </row>
    <row r="86" spans="1:13" s="7" customFormat="1" ht="67.75" customHeight="1">
      <c r="A86" s="166"/>
      <c r="B86" s="153"/>
      <c r="C86" s="153"/>
      <c r="D86" s="9">
        <v>82</v>
      </c>
      <c r="E86" s="10"/>
      <c r="F86" s="10" t="s">
        <v>109</v>
      </c>
      <c r="G86" s="12"/>
      <c r="H86" s="12"/>
      <c r="I86" s="9" t="s">
        <v>277</v>
      </c>
      <c r="J86" s="9">
        <v>1</v>
      </c>
      <c r="K86" s="13"/>
      <c r="L86" s="14">
        <f t="shared" si="1"/>
        <v>0</v>
      </c>
      <c r="M86" s="15"/>
    </row>
    <row r="87" spans="1:13" s="7" customFormat="1" ht="61.25" customHeight="1">
      <c r="A87" s="166"/>
      <c r="B87" s="153" t="s">
        <v>110</v>
      </c>
      <c r="C87" s="153"/>
      <c r="D87" s="9">
        <v>83</v>
      </c>
      <c r="E87" s="10"/>
      <c r="F87" s="10" t="s">
        <v>111</v>
      </c>
      <c r="G87" s="12"/>
      <c r="H87" s="12"/>
      <c r="I87" s="9" t="s">
        <v>277</v>
      </c>
      <c r="J87" s="9">
        <v>1</v>
      </c>
      <c r="K87" s="13"/>
      <c r="L87" s="14">
        <f t="shared" si="1"/>
        <v>0</v>
      </c>
      <c r="M87" s="15"/>
    </row>
    <row r="88" spans="1:13" s="7" customFormat="1" ht="61.25" customHeight="1">
      <c r="A88" s="166"/>
      <c r="B88" s="153"/>
      <c r="C88" s="153"/>
      <c r="D88" s="9">
        <v>84</v>
      </c>
      <c r="E88" s="10"/>
      <c r="F88" s="10" t="s">
        <v>112</v>
      </c>
      <c r="G88" s="12"/>
      <c r="H88" s="12"/>
      <c r="I88" s="9" t="s">
        <v>277</v>
      </c>
      <c r="J88" s="9">
        <v>1</v>
      </c>
      <c r="K88" s="13"/>
      <c r="L88" s="14">
        <f t="shared" si="1"/>
        <v>0</v>
      </c>
      <c r="M88" s="15"/>
    </row>
    <row r="89" spans="1:13" s="7" customFormat="1" ht="61.25" customHeight="1">
      <c r="A89" s="166"/>
      <c r="B89" s="153"/>
      <c r="C89" s="153"/>
      <c r="D89" s="9">
        <v>85</v>
      </c>
      <c r="E89" s="10"/>
      <c r="F89" s="10" t="s">
        <v>113</v>
      </c>
      <c r="G89" s="12"/>
      <c r="H89" s="12"/>
      <c r="I89" s="9" t="s">
        <v>277</v>
      </c>
      <c r="J89" s="9">
        <v>1</v>
      </c>
      <c r="K89" s="13"/>
      <c r="L89" s="14">
        <f t="shared" si="1"/>
        <v>0</v>
      </c>
      <c r="M89" s="15"/>
    </row>
    <row r="90" spans="1:13" s="7" customFormat="1" ht="37.25" customHeight="1">
      <c r="A90" s="166"/>
      <c r="B90" s="153"/>
      <c r="C90" s="153"/>
      <c r="D90" s="9">
        <v>86</v>
      </c>
      <c r="E90" s="10"/>
      <c r="F90" s="10" t="s">
        <v>114</v>
      </c>
      <c r="G90" s="16"/>
      <c r="H90" s="12"/>
      <c r="I90" s="9" t="s">
        <v>277</v>
      </c>
      <c r="J90" s="9">
        <v>1</v>
      </c>
      <c r="K90" s="13"/>
      <c r="L90" s="14">
        <f t="shared" si="1"/>
        <v>0</v>
      </c>
      <c r="M90" s="15"/>
    </row>
    <row r="91" spans="1:13" s="7" customFormat="1" ht="48.75" customHeight="1">
      <c r="A91" s="166"/>
      <c r="B91" s="153" t="s">
        <v>115</v>
      </c>
      <c r="C91" s="153"/>
      <c r="D91" s="9">
        <v>87</v>
      </c>
      <c r="E91" s="10"/>
      <c r="F91" s="10" t="s">
        <v>116</v>
      </c>
      <c r="G91" s="16"/>
      <c r="H91" s="12"/>
      <c r="I91" s="9" t="s">
        <v>286</v>
      </c>
      <c r="J91" s="9">
        <v>1</v>
      </c>
      <c r="K91" s="13"/>
      <c r="L91" s="14">
        <f t="shared" si="1"/>
        <v>0</v>
      </c>
      <c r="M91" s="15"/>
    </row>
    <row r="92" spans="1:13" s="7" customFormat="1" ht="48.75" customHeight="1">
      <c r="A92" s="166"/>
      <c r="B92" s="153"/>
      <c r="C92" s="153"/>
      <c r="D92" s="9">
        <v>88</v>
      </c>
      <c r="E92" s="10"/>
      <c r="F92" s="10" t="s">
        <v>117</v>
      </c>
      <c r="G92" s="16"/>
      <c r="H92" s="12"/>
      <c r="I92" s="9" t="s">
        <v>286</v>
      </c>
      <c r="J92" s="9">
        <v>1</v>
      </c>
      <c r="K92" s="13"/>
      <c r="L92" s="14">
        <f t="shared" si="1"/>
        <v>0</v>
      </c>
      <c r="M92" s="15"/>
    </row>
    <row r="93" spans="1:13" s="7" customFormat="1" ht="48.75" customHeight="1">
      <c r="A93" s="166"/>
      <c r="B93" s="153"/>
      <c r="C93" s="153"/>
      <c r="D93" s="9">
        <v>89</v>
      </c>
      <c r="E93" s="10"/>
      <c r="F93" s="10" t="s">
        <v>118</v>
      </c>
      <c r="G93" s="16"/>
      <c r="H93" s="12"/>
      <c r="I93" s="9" t="s">
        <v>286</v>
      </c>
      <c r="J93" s="9">
        <v>1</v>
      </c>
      <c r="K93" s="13"/>
      <c r="L93" s="14">
        <f t="shared" si="1"/>
        <v>0</v>
      </c>
      <c r="M93" s="15"/>
    </row>
    <row r="94" spans="1:13" s="7" customFormat="1" ht="48.75" customHeight="1">
      <c r="A94" s="166"/>
      <c r="B94" s="153"/>
      <c r="C94" s="153"/>
      <c r="D94" s="9">
        <v>90</v>
      </c>
      <c r="E94" s="10"/>
      <c r="F94" s="10" t="s">
        <v>119</v>
      </c>
      <c r="G94" s="16"/>
      <c r="H94" s="12"/>
      <c r="I94" s="9" t="s">
        <v>286</v>
      </c>
      <c r="J94" s="9">
        <v>1</v>
      </c>
      <c r="K94" s="13"/>
      <c r="L94" s="14">
        <f t="shared" si="1"/>
        <v>0</v>
      </c>
      <c r="M94" s="15"/>
    </row>
    <row r="95" spans="1:13" s="7" customFormat="1" ht="48.75" customHeight="1">
      <c r="A95" s="166"/>
      <c r="B95" s="153" t="s">
        <v>120</v>
      </c>
      <c r="C95" s="8" t="s">
        <v>121</v>
      </c>
      <c r="D95" s="9">
        <v>91</v>
      </c>
      <c r="E95" s="10"/>
      <c r="F95" s="10" t="s">
        <v>122</v>
      </c>
      <c r="G95" s="12"/>
      <c r="H95" s="12"/>
      <c r="I95" s="9" t="s">
        <v>260</v>
      </c>
      <c r="J95" s="9">
        <v>1</v>
      </c>
      <c r="K95" s="13"/>
      <c r="L95" s="14">
        <f t="shared" si="1"/>
        <v>0</v>
      </c>
      <c r="M95" s="15"/>
    </row>
    <row r="96" spans="1:13" s="7" customFormat="1" ht="48.75" customHeight="1">
      <c r="A96" s="166"/>
      <c r="B96" s="153"/>
      <c r="C96" s="153" t="s">
        <v>123</v>
      </c>
      <c r="D96" s="9">
        <v>92</v>
      </c>
      <c r="E96" s="10"/>
      <c r="F96" s="10" t="s">
        <v>124</v>
      </c>
      <c r="G96" s="12"/>
      <c r="H96" s="12"/>
      <c r="I96" s="9" t="s">
        <v>286</v>
      </c>
      <c r="J96" s="9">
        <v>1</v>
      </c>
      <c r="K96" s="13"/>
      <c r="L96" s="14">
        <f t="shared" si="1"/>
        <v>0</v>
      </c>
      <c r="M96" s="15"/>
    </row>
    <row r="97" spans="1:13" s="7" customFormat="1" ht="48.75" customHeight="1">
      <c r="A97" s="166"/>
      <c r="B97" s="153"/>
      <c r="C97" s="153"/>
      <c r="D97" s="9">
        <v>93</v>
      </c>
      <c r="E97" s="10"/>
      <c r="F97" s="10" t="s">
        <v>125</v>
      </c>
      <c r="G97" s="12"/>
      <c r="H97" s="12"/>
      <c r="I97" s="9" t="s">
        <v>286</v>
      </c>
      <c r="J97" s="9">
        <v>1</v>
      </c>
      <c r="K97" s="13"/>
      <c r="L97" s="14">
        <f t="shared" si="1"/>
        <v>0</v>
      </c>
      <c r="M97" s="15"/>
    </row>
    <row r="98" spans="1:13" s="7" customFormat="1" ht="48.75" customHeight="1">
      <c r="A98" s="166"/>
      <c r="B98" s="153"/>
      <c r="C98" s="153"/>
      <c r="D98" s="9">
        <v>94</v>
      </c>
      <c r="E98" s="10"/>
      <c r="F98" s="10" t="s">
        <v>126</v>
      </c>
      <c r="G98" s="12"/>
      <c r="H98" s="12"/>
      <c r="I98" s="9" t="s">
        <v>286</v>
      </c>
      <c r="J98" s="9">
        <v>1</v>
      </c>
      <c r="K98" s="13"/>
      <c r="L98" s="14">
        <f t="shared" si="1"/>
        <v>0</v>
      </c>
      <c r="M98" s="15"/>
    </row>
    <row r="99" spans="1:13" s="7" customFormat="1" ht="48.75" customHeight="1">
      <c r="A99" s="166"/>
      <c r="B99" s="153"/>
      <c r="C99" s="153"/>
      <c r="D99" s="9">
        <v>95</v>
      </c>
      <c r="E99" s="10"/>
      <c r="F99" s="10" t="s">
        <v>127</v>
      </c>
      <c r="G99" s="12"/>
      <c r="H99" s="12"/>
      <c r="I99" s="9" t="s">
        <v>277</v>
      </c>
      <c r="J99" s="9">
        <v>1</v>
      </c>
      <c r="K99" s="13"/>
      <c r="L99" s="14">
        <f t="shared" si="1"/>
        <v>0</v>
      </c>
      <c r="M99" s="15"/>
    </row>
    <row r="100" spans="1:13" s="7" customFormat="1" ht="48.75" customHeight="1">
      <c r="A100" s="166"/>
      <c r="B100" s="153"/>
      <c r="C100" s="153"/>
      <c r="D100" s="9">
        <v>96</v>
      </c>
      <c r="E100" s="10"/>
      <c r="F100" s="10" t="s">
        <v>128</v>
      </c>
      <c r="G100" s="12"/>
      <c r="H100" s="12"/>
      <c r="I100" s="9" t="s">
        <v>277</v>
      </c>
      <c r="J100" s="9">
        <v>1</v>
      </c>
      <c r="K100" s="13"/>
      <c r="L100" s="14">
        <f t="shared" si="1"/>
        <v>0</v>
      </c>
      <c r="M100" s="15"/>
    </row>
    <row r="101" spans="1:13" s="7" customFormat="1" ht="48.75" customHeight="1">
      <c r="A101" s="166"/>
      <c r="B101" s="153"/>
      <c r="C101" s="153"/>
      <c r="D101" s="9">
        <v>97</v>
      </c>
      <c r="E101" s="10"/>
      <c r="F101" s="10" t="s">
        <v>129</v>
      </c>
      <c r="G101" s="12"/>
      <c r="H101" s="12"/>
      <c r="I101" s="9" t="s">
        <v>277</v>
      </c>
      <c r="J101" s="9">
        <v>1</v>
      </c>
      <c r="K101" s="13"/>
      <c r="L101" s="14">
        <f t="shared" si="1"/>
        <v>0</v>
      </c>
      <c r="M101" s="15"/>
    </row>
    <row r="102" spans="1:13" s="7" customFormat="1" ht="48.75" customHeight="1">
      <c r="A102" s="166"/>
      <c r="B102" s="153"/>
      <c r="C102" s="153"/>
      <c r="D102" s="9">
        <v>98</v>
      </c>
      <c r="E102" s="10"/>
      <c r="F102" s="10" t="s">
        <v>130</v>
      </c>
      <c r="G102" s="12"/>
      <c r="H102" s="12"/>
      <c r="I102" s="9" t="s">
        <v>286</v>
      </c>
      <c r="J102" s="9">
        <v>1</v>
      </c>
      <c r="K102" s="13"/>
      <c r="L102" s="14">
        <f t="shared" si="1"/>
        <v>0</v>
      </c>
      <c r="M102" s="15"/>
    </row>
    <row r="103" spans="1:13" s="7" customFormat="1" ht="48.75" customHeight="1">
      <c r="A103" s="166"/>
      <c r="B103" s="153"/>
      <c r="C103" s="153"/>
      <c r="D103" s="9">
        <v>99</v>
      </c>
      <c r="E103" s="10"/>
      <c r="F103" s="10" t="s">
        <v>131</v>
      </c>
      <c r="G103" s="12"/>
      <c r="H103" s="12"/>
      <c r="I103" s="9" t="s">
        <v>286</v>
      </c>
      <c r="J103" s="9">
        <v>1</v>
      </c>
      <c r="K103" s="13"/>
      <c r="L103" s="14">
        <f t="shared" si="1"/>
        <v>0</v>
      </c>
      <c r="M103" s="15"/>
    </row>
    <row r="104" spans="1:13" s="7" customFormat="1" ht="48.75" customHeight="1">
      <c r="A104" s="166"/>
      <c r="B104" s="153"/>
      <c r="C104" s="153"/>
      <c r="D104" s="9">
        <v>100</v>
      </c>
      <c r="E104" s="10"/>
      <c r="F104" s="10" t="s">
        <v>132</v>
      </c>
      <c r="G104" s="12"/>
      <c r="H104" s="12"/>
      <c r="I104" s="9" t="s">
        <v>277</v>
      </c>
      <c r="J104" s="9">
        <v>1</v>
      </c>
      <c r="K104" s="13"/>
      <c r="L104" s="14">
        <f t="shared" si="1"/>
        <v>0</v>
      </c>
      <c r="M104" s="15"/>
    </row>
    <row r="105" spans="1:13" s="7" customFormat="1" ht="48.75" customHeight="1">
      <c r="A105" s="166"/>
      <c r="B105" s="153"/>
      <c r="C105" s="153"/>
      <c r="D105" s="9">
        <v>101</v>
      </c>
      <c r="E105" s="10"/>
      <c r="F105" s="10" t="s">
        <v>133</v>
      </c>
      <c r="G105" s="12"/>
      <c r="H105" s="12"/>
      <c r="I105" s="9" t="s">
        <v>277</v>
      </c>
      <c r="J105" s="9">
        <v>1</v>
      </c>
      <c r="K105" s="13"/>
      <c r="L105" s="14">
        <f t="shared" si="1"/>
        <v>0</v>
      </c>
      <c r="M105" s="15"/>
    </row>
    <row r="106" spans="1:13" s="7" customFormat="1" ht="48.75" customHeight="1">
      <c r="A106" s="166"/>
      <c r="B106" s="153"/>
      <c r="C106" s="153"/>
      <c r="D106" s="9">
        <v>102</v>
      </c>
      <c r="E106" s="10"/>
      <c r="F106" s="10" t="s">
        <v>134</v>
      </c>
      <c r="G106" s="12"/>
      <c r="H106" s="12"/>
      <c r="I106" s="9" t="s">
        <v>286</v>
      </c>
      <c r="J106" s="9">
        <v>1</v>
      </c>
      <c r="K106" s="13"/>
      <c r="L106" s="14">
        <f t="shared" si="1"/>
        <v>0</v>
      </c>
      <c r="M106" s="15"/>
    </row>
    <row r="107" spans="1:13" s="7" customFormat="1" ht="48.75" customHeight="1">
      <c r="A107" s="166"/>
      <c r="B107" s="153"/>
      <c r="C107" s="153"/>
      <c r="D107" s="9">
        <v>103</v>
      </c>
      <c r="E107" s="10"/>
      <c r="F107" s="10" t="s">
        <v>828</v>
      </c>
      <c r="G107" s="12"/>
      <c r="H107" s="12"/>
      <c r="I107" s="9" t="s">
        <v>277</v>
      </c>
      <c r="J107" s="9">
        <v>1</v>
      </c>
      <c r="K107" s="13"/>
      <c r="L107" s="14">
        <f t="shared" si="1"/>
        <v>0</v>
      </c>
      <c r="M107" s="15"/>
    </row>
    <row r="108" spans="1:13" s="7" customFormat="1" ht="117">
      <c r="A108" s="166"/>
      <c r="B108" s="153"/>
      <c r="C108" s="153"/>
      <c r="D108" s="9">
        <v>104</v>
      </c>
      <c r="E108" s="10"/>
      <c r="F108" s="10" t="s">
        <v>135</v>
      </c>
      <c r="G108" s="12"/>
      <c r="H108" s="12"/>
      <c r="I108" s="9" t="s">
        <v>277</v>
      </c>
      <c r="J108" s="9">
        <v>1</v>
      </c>
      <c r="K108" s="13"/>
      <c r="L108" s="14">
        <f t="shared" si="1"/>
        <v>0</v>
      </c>
      <c r="M108" s="15"/>
    </row>
    <row r="109" spans="1:13" s="7" customFormat="1" ht="26.4" customHeight="1">
      <c r="A109" s="166"/>
      <c r="B109" s="153"/>
      <c r="C109" s="153"/>
      <c r="D109" s="9">
        <v>105</v>
      </c>
      <c r="E109" s="10"/>
      <c r="F109" s="10" t="s">
        <v>136</v>
      </c>
      <c r="G109" s="12"/>
      <c r="H109" s="12"/>
      <c r="I109" s="9" t="s">
        <v>277</v>
      </c>
      <c r="J109" s="9">
        <v>1</v>
      </c>
      <c r="K109" s="13"/>
      <c r="L109" s="14">
        <f t="shared" si="1"/>
        <v>0</v>
      </c>
      <c r="M109" s="15"/>
    </row>
    <row r="110" spans="1:13" s="7" customFormat="1" ht="19.5">
      <c r="A110" s="166"/>
      <c r="B110" s="153"/>
      <c r="C110" s="153"/>
      <c r="D110" s="9">
        <v>106</v>
      </c>
      <c r="E110" s="10"/>
      <c r="F110" s="10" t="s">
        <v>137</v>
      </c>
      <c r="G110" s="12"/>
      <c r="H110" s="12"/>
      <c r="I110" s="9" t="s">
        <v>277</v>
      </c>
      <c r="J110" s="9">
        <v>1</v>
      </c>
      <c r="K110" s="13"/>
      <c r="L110" s="14">
        <f t="shared" si="1"/>
        <v>0</v>
      </c>
      <c r="M110" s="15"/>
    </row>
    <row r="111" spans="1:13" s="7" customFormat="1" ht="29.4" customHeight="1">
      <c r="A111" s="166"/>
      <c r="B111" s="153"/>
      <c r="C111" s="153"/>
      <c r="D111" s="9">
        <v>107</v>
      </c>
      <c r="E111" s="10"/>
      <c r="F111" s="10" t="s">
        <v>138</v>
      </c>
      <c r="G111" s="12"/>
      <c r="H111" s="12"/>
      <c r="I111" s="9" t="s">
        <v>277</v>
      </c>
      <c r="J111" s="9">
        <v>1</v>
      </c>
      <c r="K111" s="13"/>
      <c r="L111" s="14">
        <f t="shared" si="1"/>
        <v>0</v>
      </c>
      <c r="M111" s="15"/>
    </row>
    <row r="112" spans="1:13" s="7" customFormat="1" ht="24.65" customHeight="1">
      <c r="A112" s="166"/>
      <c r="B112" s="153"/>
      <c r="C112" s="153"/>
      <c r="D112" s="9">
        <v>108</v>
      </c>
      <c r="E112" s="10"/>
      <c r="F112" s="10" t="s">
        <v>139</v>
      </c>
      <c r="G112" s="12"/>
      <c r="H112" s="12"/>
      <c r="I112" s="9" t="s">
        <v>277</v>
      </c>
      <c r="J112" s="9">
        <v>1</v>
      </c>
      <c r="K112" s="13"/>
      <c r="L112" s="14">
        <f t="shared" si="1"/>
        <v>0</v>
      </c>
      <c r="M112" s="15"/>
    </row>
    <row r="113" spans="1:13" s="7" customFormat="1" ht="48.75" customHeight="1">
      <c r="A113" s="166"/>
      <c r="B113" s="153"/>
      <c r="C113" s="153"/>
      <c r="D113" s="9">
        <v>109</v>
      </c>
      <c r="E113" s="10"/>
      <c r="F113" s="10" t="s">
        <v>140</v>
      </c>
      <c r="G113" s="12"/>
      <c r="H113" s="12"/>
      <c r="I113" s="9" t="s">
        <v>277</v>
      </c>
      <c r="J113" s="9">
        <v>1</v>
      </c>
      <c r="K113" s="13"/>
      <c r="L113" s="14">
        <f t="shared" si="1"/>
        <v>0</v>
      </c>
      <c r="M113" s="15"/>
    </row>
    <row r="114" spans="1:13" s="7" customFormat="1" ht="49.75" customHeight="1">
      <c r="A114" s="167"/>
      <c r="B114" s="153"/>
      <c r="C114" s="153"/>
      <c r="D114" s="9">
        <v>110</v>
      </c>
      <c r="E114" s="10"/>
      <c r="F114" s="10" t="s">
        <v>141</v>
      </c>
      <c r="G114" s="12"/>
      <c r="H114" s="12"/>
      <c r="I114" s="9" t="s">
        <v>286</v>
      </c>
      <c r="J114" s="9">
        <v>1</v>
      </c>
      <c r="K114" s="13"/>
      <c r="L114" s="14">
        <f t="shared" si="1"/>
        <v>0</v>
      </c>
      <c r="M114" s="15"/>
    </row>
    <row r="115" spans="1:13" s="7" customFormat="1" ht="42" customHeight="1">
      <c r="A115" s="152" t="s">
        <v>142</v>
      </c>
      <c r="B115" s="153" t="s">
        <v>143</v>
      </c>
      <c r="C115" s="153"/>
      <c r="D115" s="9">
        <v>111</v>
      </c>
      <c r="E115" s="10"/>
      <c r="F115" s="10" t="s">
        <v>144</v>
      </c>
      <c r="G115" s="16"/>
      <c r="H115" s="12"/>
      <c r="I115" s="9" t="s">
        <v>277</v>
      </c>
      <c r="J115" s="9">
        <v>1</v>
      </c>
      <c r="K115" s="13"/>
      <c r="L115" s="14">
        <f t="shared" si="1"/>
        <v>0</v>
      </c>
      <c r="M115" s="15"/>
    </row>
    <row r="116" spans="1:13" s="7" customFormat="1" ht="42" customHeight="1">
      <c r="A116" s="152"/>
      <c r="B116" s="153"/>
      <c r="C116" s="153"/>
      <c r="D116" s="9">
        <v>112</v>
      </c>
      <c r="E116" s="10"/>
      <c r="F116" s="10" t="s">
        <v>145</v>
      </c>
      <c r="G116" s="16"/>
      <c r="H116" s="12"/>
      <c r="I116" s="9" t="s">
        <v>277</v>
      </c>
      <c r="J116" s="9">
        <v>1</v>
      </c>
      <c r="K116" s="13"/>
      <c r="L116" s="14">
        <f t="shared" si="1"/>
        <v>0</v>
      </c>
      <c r="M116" s="15"/>
    </row>
    <row r="117" spans="1:13" s="7" customFormat="1" ht="42" customHeight="1">
      <c r="A117" s="152"/>
      <c r="B117" s="153"/>
      <c r="C117" s="153"/>
      <c r="D117" s="9">
        <v>113</v>
      </c>
      <c r="E117" s="10"/>
      <c r="F117" s="10" t="s">
        <v>829</v>
      </c>
      <c r="G117" s="16"/>
      <c r="H117" s="12"/>
      <c r="I117" s="9" t="s">
        <v>277</v>
      </c>
      <c r="J117" s="9">
        <v>1</v>
      </c>
      <c r="K117" s="13"/>
      <c r="L117" s="14">
        <f t="shared" si="1"/>
        <v>0</v>
      </c>
      <c r="M117" s="15"/>
    </row>
    <row r="118" spans="1:13" s="7" customFormat="1" ht="42" customHeight="1">
      <c r="A118" s="152"/>
      <c r="B118" s="153"/>
      <c r="C118" s="153"/>
      <c r="D118" s="9">
        <v>114</v>
      </c>
      <c r="E118" s="10"/>
      <c r="F118" s="10" t="s">
        <v>146</v>
      </c>
      <c r="G118" s="16"/>
      <c r="H118" s="12"/>
      <c r="I118" s="9" t="s">
        <v>277</v>
      </c>
      <c r="J118" s="9">
        <v>1</v>
      </c>
      <c r="K118" s="13"/>
      <c r="L118" s="14">
        <f t="shared" si="1"/>
        <v>0</v>
      </c>
      <c r="M118" s="15"/>
    </row>
    <row r="119" spans="1:13" s="7" customFormat="1" ht="39" customHeight="1">
      <c r="A119" s="152"/>
      <c r="B119" s="153" t="s">
        <v>147</v>
      </c>
      <c r="C119" s="153" t="s">
        <v>148</v>
      </c>
      <c r="D119" s="9">
        <v>115</v>
      </c>
      <c r="E119" s="17"/>
      <c r="F119" s="10" t="s">
        <v>149</v>
      </c>
      <c r="G119" s="12"/>
      <c r="H119" s="12"/>
      <c r="I119" s="9" t="s">
        <v>277</v>
      </c>
      <c r="J119" s="9">
        <v>1</v>
      </c>
      <c r="K119" s="13"/>
      <c r="L119" s="14">
        <f t="shared" si="1"/>
        <v>0</v>
      </c>
      <c r="M119" s="15"/>
    </row>
    <row r="120" spans="1:13" s="7" customFormat="1" ht="39" customHeight="1">
      <c r="A120" s="152"/>
      <c r="B120" s="153"/>
      <c r="C120" s="153"/>
      <c r="D120" s="9">
        <v>116</v>
      </c>
      <c r="E120" s="17"/>
      <c r="F120" s="18" t="s">
        <v>150</v>
      </c>
      <c r="G120" s="12"/>
      <c r="H120" s="12"/>
      <c r="I120" s="9" t="s">
        <v>260</v>
      </c>
      <c r="J120" s="9">
        <v>1</v>
      </c>
      <c r="K120" s="13"/>
      <c r="L120" s="14">
        <f t="shared" si="1"/>
        <v>0</v>
      </c>
      <c r="M120" s="15"/>
    </row>
    <row r="121" spans="1:13" s="7" customFormat="1" ht="39" customHeight="1">
      <c r="A121" s="152"/>
      <c r="B121" s="153"/>
      <c r="C121" s="153"/>
      <c r="D121" s="9">
        <v>117</v>
      </c>
      <c r="E121" s="17"/>
      <c r="F121" s="18" t="s">
        <v>151</v>
      </c>
      <c r="G121" s="12"/>
      <c r="H121" s="12"/>
      <c r="I121" s="9" t="s">
        <v>260</v>
      </c>
      <c r="J121" s="9">
        <v>1</v>
      </c>
      <c r="K121" s="13"/>
      <c r="L121" s="14">
        <f t="shared" si="1"/>
        <v>0</v>
      </c>
      <c r="M121" s="15"/>
    </row>
    <row r="122" spans="1:13" s="7" customFormat="1" ht="39" customHeight="1">
      <c r="A122" s="152"/>
      <c r="B122" s="153"/>
      <c r="C122" s="153"/>
      <c r="D122" s="9">
        <v>118</v>
      </c>
      <c r="E122" s="17"/>
      <c r="F122" s="18" t="s">
        <v>152</v>
      </c>
      <c r="G122" s="12"/>
      <c r="H122" s="12"/>
      <c r="I122" s="9" t="s">
        <v>260</v>
      </c>
      <c r="J122" s="9">
        <v>1</v>
      </c>
      <c r="K122" s="13"/>
      <c r="L122" s="14">
        <f t="shared" si="1"/>
        <v>0</v>
      </c>
      <c r="M122" s="15"/>
    </row>
    <row r="123" spans="1:13" s="7" customFormat="1" ht="39" customHeight="1">
      <c r="A123" s="152"/>
      <c r="B123" s="153"/>
      <c r="C123" s="153"/>
      <c r="D123" s="9">
        <v>119</v>
      </c>
      <c r="E123" s="17"/>
      <c r="F123" s="18" t="s">
        <v>153</v>
      </c>
      <c r="G123" s="12"/>
      <c r="H123" s="12"/>
      <c r="I123" s="9" t="s">
        <v>260</v>
      </c>
      <c r="J123" s="9">
        <v>1</v>
      </c>
      <c r="K123" s="13"/>
      <c r="L123" s="14">
        <f t="shared" si="1"/>
        <v>0</v>
      </c>
      <c r="M123" s="15"/>
    </row>
    <row r="124" spans="1:13" s="7" customFormat="1" ht="50.4" customHeight="1">
      <c r="A124" s="152"/>
      <c r="B124" s="153"/>
      <c r="C124" s="153"/>
      <c r="D124" s="9">
        <v>120</v>
      </c>
      <c r="E124" s="17"/>
      <c r="F124" s="18" t="s">
        <v>154</v>
      </c>
      <c r="G124" s="12"/>
      <c r="H124" s="12"/>
      <c r="I124" s="9" t="s">
        <v>260</v>
      </c>
      <c r="J124" s="9">
        <v>1</v>
      </c>
      <c r="K124" s="13"/>
      <c r="L124" s="14">
        <f t="shared" si="1"/>
        <v>0</v>
      </c>
      <c r="M124" s="15"/>
    </row>
    <row r="125" spans="1:13" s="7" customFormat="1" ht="59.4" customHeight="1">
      <c r="A125" s="152"/>
      <c r="B125" s="153"/>
      <c r="C125" s="153"/>
      <c r="D125" s="9">
        <v>121</v>
      </c>
      <c r="E125" s="17"/>
      <c r="F125" s="10" t="s">
        <v>155</v>
      </c>
      <c r="G125" s="12"/>
      <c r="H125" s="12"/>
      <c r="I125" s="9" t="s">
        <v>277</v>
      </c>
      <c r="J125" s="9">
        <v>1</v>
      </c>
      <c r="K125" s="13"/>
      <c r="L125" s="14">
        <f t="shared" si="1"/>
        <v>0</v>
      </c>
      <c r="M125" s="15"/>
    </row>
    <row r="126" spans="1:13" s="7" customFormat="1" ht="64.5" customHeight="1">
      <c r="A126" s="152"/>
      <c r="B126" s="153"/>
      <c r="C126" s="8" t="s">
        <v>156</v>
      </c>
      <c r="D126" s="9">
        <v>122</v>
      </c>
      <c r="E126" s="17"/>
      <c r="F126" s="10" t="s">
        <v>157</v>
      </c>
      <c r="G126" s="12"/>
      <c r="H126" s="12"/>
      <c r="I126" s="9" t="s">
        <v>260</v>
      </c>
      <c r="J126" s="9">
        <v>1</v>
      </c>
      <c r="K126" s="13"/>
      <c r="L126" s="14">
        <f t="shared" si="1"/>
        <v>0</v>
      </c>
      <c r="M126" s="15"/>
    </row>
    <row r="127" spans="1:13" s="7" customFormat="1" ht="83.25" customHeight="1">
      <c r="A127" s="152"/>
      <c r="B127" s="153"/>
      <c r="C127" s="156" t="s">
        <v>158</v>
      </c>
      <c r="D127" s="9">
        <v>123</v>
      </c>
      <c r="E127" s="17"/>
      <c r="F127" s="10" t="s">
        <v>159</v>
      </c>
      <c r="G127" s="16"/>
      <c r="H127" s="12"/>
      <c r="I127" s="9" t="s">
        <v>260</v>
      </c>
      <c r="J127" s="9">
        <v>1</v>
      </c>
      <c r="K127" s="13"/>
      <c r="L127" s="14">
        <f t="shared" si="1"/>
        <v>0</v>
      </c>
      <c r="M127" s="15"/>
    </row>
    <row r="128" spans="1:13" s="7" customFormat="1" ht="83.25" customHeight="1">
      <c r="A128" s="152"/>
      <c r="B128" s="153"/>
      <c r="C128" s="158"/>
      <c r="D128" s="9">
        <v>124</v>
      </c>
      <c r="E128" s="10"/>
      <c r="F128" s="18" t="s">
        <v>160</v>
      </c>
      <c r="G128" s="16"/>
      <c r="H128" s="12"/>
      <c r="I128" s="9" t="s">
        <v>260</v>
      </c>
      <c r="J128" s="9">
        <v>1</v>
      </c>
      <c r="K128" s="13"/>
      <c r="L128" s="14">
        <f t="shared" si="1"/>
        <v>0</v>
      </c>
      <c r="M128" s="15"/>
    </row>
    <row r="129" spans="1:13" s="7" customFormat="1" ht="83.25" customHeight="1">
      <c r="A129" s="152"/>
      <c r="B129" s="153"/>
      <c r="C129" s="158"/>
      <c r="D129" s="9">
        <v>125</v>
      </c>
      <c r="E129" s="10"/>
      <c r="F129" s="18" t="s">
        <v>161</v>
      </c>
      <c r="G129" s="16"/>
      <c r="H129" s="12"/>
      <c r="I129" s="9" t="s">
        <v>260</v>
      </c>
      <c r="J129" s="9">
        <v>1</v>
      </c>
      <c r="K129" s="13"/>
      <c r="L129" s="14">
        <f t="shared" si="1"/>
        <v>0</v>
      </c>
      <c r="M129" s="15"/>
    </row>
    <row r="130" spans="1:13" s="7" customFormat="1" ht="83.25" customHeight="1">
      <c r="A130" s="152"/>
      <c r="B130" s="153"/>
      <c r="C130" s="158"/>
      <c r="D130" s="9">
        <v>126</v>
      </c>
      <c r="E130" s="10"/>
      <c r="F130" s="18" t="s">
        <v>162</v>
      </c>
      <c r="G130" s="16"/>
      <c r="H130" s="12"/>
      <c r="I130" s="9" t="s">
        <v>260</v>
      </c>
      <c r="J130" s="9">
        <v>1</v>
      </c>
      <c r="K130" s="13"/>
      <c r="L130" s="14">
        <f t="shared" si="1"/>
        <v>0</v>
      </c>
      <c r="M130" s="15"/>
    </row>
    <row r="131" spans="1:13" s="7" customFormat="1" ht="83.25" customHeight="1">
      <c r="A131" s="152"/>
      <c r="B131" s="153"/>
      <c r="C131" s="158"/>
      <c r="D131" s="9">
        <v>127</v>
      </c>
      <c r="E131" s="10"/>
      <c r="F131" s="18" t="s">
        <v>163</v>
      </c>
      <c r="G131" s="16"/>
      <c r="H131" s="12"/>
      <c r="I131" s="9" t="s">
        <v>260</v>
      </c>
      <c r="J131" s="9">
        <v>1</v>
      </c>
      <c r="K131" s="13"/>
      <c r="L131" s="14">
        <f t="shared" si="1"/>
        <v>0</v>
      </c>
      <c r="M131" s="15"/>
    </row>
    <row r="132" spans="1:13" s="7" customFormat="1" ht="83.25" customHeight="1">
      <c r="A132" s="152"/>
      <c r="B132" s="153"/>
      <c r="C132" s="158"/>
      <c r="D132" s="9">
        <v>128</v>
      </c>
      <c r="E132" s="10"/>
      <c r="F132" s="18" t="s">
        <v>164</v>
      </c>
      <c r="G132" s="16"/>
      <c r="H132" s="12"/>
      <c r="I132" s="9" t="s">
        <v>260</v>
      </c>
      <c r="J132" s="9">
        <v>1</v>
      </c>
      <c r="K132" s="13"/>
      <c r="L132" s="14">
        <f t="shared" si="1"/>
        <v>0</v>
      </c>
      <c r="M132" s="15"/>
    </row>
    <row r="133" spans="1:13" s="7" customFormat="1" ht="83.25" customHeight="1">
      <c r="A133" s="152"/>
      <c r="B133" s="153"/>
      <c r="C133" s="158"/>
      <c r="D133" s="9">
        <v>129</v>
      </c>
      <c r="E133" s="10"/>
      <c r="F133" s="10" t="s">
        <v>165</v>
      </c>
      <c r="G133" s="16"/>
      <c r="H133" s="12"/>
      <c r="I133" s="9" t="s">
        <v>277</v>
      </c>
      <c r="J133" s="9">
        <v>1</v>
      </c>
      <c r="K133" s="13"/>
      <c r="L133" s="14">
        <f t="shared" ref="L133:L201" si="2">IFERROR(J133*K133,"N/A")</f>
        <v>0</v>
      </c>
      <c r="M133" s="15"/>
    </row>
    <row r="134" spans="1:13" s="7" customFormat="1" ht="83.25" customHeight="1">
      <c r="A134" s="152"/>
      <c r="B134" s="153"/>
      <c r="C134" s="158"/>
      <c r="D134" s="9">
        <v>130</v>
      </c>
      <c r="E134" s="10"/>
      <c r="F134" s="10" t="s">
        <v>166</v>
      </c>
      <c r="G134" s="16"/>
      <c r="H134" s="12"/>
      <c r="I134" s="9" t="s">
        <v>260</v>
      </c>
      <c r="J134" s="9">
        <v>1</v>
      </c>
      <c r="K134" s="13"/>
      <c r="L134" s="14">
        <f t="shared" si="2"/>
        <v>0</v>
      </c>
      <c r="M134" s="15"/>
    </row>
    <row r="135" spans="1:13" s="7" customFormat="1" ht="60.65" customHeight="1">
      <c r="A135" s="152"/>
      <c r="B135" s="153"/>
      <c r="C135" s="158"/>
      <c r="D135" s="9">
        <v>131</v>
      </c>
      <c r="E135" s="10"/>
      <c r="F135" s="10" t="s">
        <v>167</v>
      </c>
      <c r="G135" s="16"/>
      <c r="H135" s="12"/>
      <c r="I135" s="9" t="s">
        <v>260</v>
      </c>
      <c r="J135" s="9">
        <v>1</v>
      </c>
      <c r="K135" s="13"/>
      <c r="L135" s="14">
        <f t="shared" si="2"/>
        <v>0</v>
      </c>
      <c r="M135" s="15"/>
    </row>
    <row r="136" spans="1:13" s="7" customFormat="1" ht="60.65" customHeight="1">
      <c r="A136" s="152"/>
      <c r="B136" s="153"/>
      <c r="C136" s="158"/>
      <c r="D136" s="9">
        <v>132</v>
      </c>
      <c r="E136" s="10"/>
      <c r="F136" s="10" t="s">
        <v>168</v>
      </c>
      <c r="G136" s="16"/>
      <c r="H136" s="12"/>
      <c r="I136" s="9" t="s">
        <v>260</v>
      </c>
      <c r="J136" s="9">
        <v>1</v>
      </c>
      <c r="K136" s="13"/>
      <c r="L136" s="14">
        <f t="shared" si="2"/>
        <v>0</v>
      </c>
      <c r="M136" s="15"/>
    </row>
    <row r="137" spans="1:13" s="7" customFormat="1" ht="58.25" customHeight="1">
      <c r="A137" s="152"/>
      <c r="B137" s="153"/>
      <c r="C137" s="158"/>
      <c r="D137" s="9">
        <v>133</v>
      </c>
      <c r="E137" s="10"/>
      <c r="F137" s="10" t="s">
        <v>786</v>
      </c>
      <c r="G137" s="16"/>
      <c r="H137" s="12"/>
      <c r="I137" s="9" t="s">
        <v>260</v>
      </c>
      <c r="J137" s="9">
        <v>1</v>
      </c>
      <c r="K137" s="13"/>
      <c r="L137" s="14">
        <f t="shared" si="2"/>
        <v>0</v>
      </c>
      <c r="M137" s="15"/>
    </row>
    <row r="138" spans="1:13" s="7" customFormat="1" ht="55.25" customHeight="1">
      <c r="A138" s="152"/>
      <c r="B138" s="153"/>
      <c r="C138" s="158"/>
      <c r="D138" s="9">
        <v>134</v>
      </c>
      <c r="E138" s="10"/>
      <c r="F138" s="10" t="s">
        <v>790</v>
      </c>
      <c r="G138" s="16"/>
      <c r="H138" s="12"/>
      <c r="I138" s="9" t="s">
        <v>260</v>
      </c>
      <c r="J138" s="9">
        <v>1</v>
      </c>
      <c r="K138" s="13"/>
      <c r="L138" s="14">
        <f t="shared" si="2"/>
        <v>0</v>
      </c>
      <c r="M138" s="15"/>
    </row>
    <row r="139" spans="1:13" s="7" customFormat="1" ht="63.65" customHeight="1">
      <c r="A139" s="152"/>
      <c r="B139" s="153"/>
      <c r="C139" s="158"/>
      <c r="D139" s="9">
        <v>135</v>
      </c>
      <c r="E139" s="10"/>
      <c r="F139" s="10" t="s">
        <v>787</v>
      </c>
      <c r="G139" s="16"/>
      <c r="H139" s="12"/>
      <c r="I139" s="9" t="s">
        <v>260</v>
      </c>
      <c r="J139" s="9">
        <v>1</v>
      </c>
      <c r="K139" s="13"/>
      <c r="L139" s="14">
        <f t="shared" si="2"/>
        <v>0</v>
      </c>
      <c r="M139" s="15"/>
    </row>
    <row r="140" spans="1:13" s="7" customFormat="1" ht="66.650000000000006" customHeight="1">
      <c r="A140" s="152"/>
      <c r="B140" s="153"/>
      <c r="C140" s="158"/>
      <c r="D140" s="9">
        <v>136</v>
      </c>
      <c r="E140" s="10"/>
      <c r="F140" s="10" t="s">
        <v>788</v>
      </c>
      <c r="G140" s="16"/>
      <c r="H140" s="12"/>
      <c r="I140" s="9" t="s">
        <v>260</v>
      </c>
      <c r="J140" s="9">
        <v>1</v>
      </c>
      <c r="K140" s="13"/>
      <c r="L140" s="14">
        <f t="shared" si="2"/>
        <v>0</v>
      </c>
      <c r="M140" s="15"/>
    </row>
    <row r="141" spans="1:13" s="7" customFormat="1" ht="64.75" customHeight="1">
      <c r="A141" s="152"/>
      <c r="B141" s="153"/>
      <c r="C141" s="158"/>
      <c r="D141" s="9">
        <v>137</v>
      </c>
      <c r="E141" s="10"/>
      <c r="F141" s="10" t="s">
        <v>789</v>
      </c>
      <c r="G141" s="16"/>
      <c r="H141" s="12"/>
      <c r="I141" s="9" t="s">
        <v>260</v>
      </c>
      <c r="J141" s="9">
        <v>1</v>
      </c>
      <c r="K141" s="13"/>
      <c r="L141" s="14">
        <f t="shared" si="2"/>
        <v>0</v>
      </c>
      <c r="M141" s="15"/>
    </row>
    <row r="142" spans="1:13" s="7" customFormat="1" ht="84" customHeight="1">
      <c r="A142" s="152"/>
      <c r="B142" s="153"/>
      <c r="C142" s="8" t="s">
        <v>169</v>
      </c>
      <c r="D142" s="9">
        <v>138</v>
      </c>
      <c r="E142" s="17"/>
      <c r="F142" s="10" t="s">
        <v>170</v>
      </c>
      <c r="G142" s="12"/>
      <c r="H142" s="12"/>
      <c r="I142" s="9" t="s">
        <v>277</v>
      </c>
      <c r="J142" s="9">
        <v>1</v>
      </c>
      <c r="K142" s="13"/>
      <c r="L142" s="14">
        <f t="shared" si="2"/>
        <v>0</v>
      </c>
      <c r="M142" s="15"/>
    </row>
    <row r="143" spans="1:13" s="7" customFormat="1" ht="96" customHeight="1">
      <c r="A143" s="152"/>
      <c r="B143" s="156" t="s">
        <v>171</v>
      </c>
      <c r="C143" s="156" t="s">
        <v>172</v>
      </c>
      <c r="D143" s="9">
        <v>139</v>
      </c>
      <c r="E143" s="17"/>
      <c r="F143" s="10" t="s">
        <v>173</v>
      </c>
      <c r="G143" s="19"/>
      <c r="H143" s="12"/>
      <c r="I143" s="9" t="s">
        <v>286</v>
      </c>
      <c r="J143" s="9">
        <v>1</v>
      </c>
      <c r="K143" s="13"/>
      <c r="L143" s="14">
        <f t="shared" si="2"/>
        <v>0</v>
      </c>
      <c r="M143" s="15"/>
    </row>
    <row r="144" spans="1:13" s="7" customFormat="1" ht="45" customHeight="1">
      <c r="A144" s="152"/>
      <c r="B144" s="158"/>
      <c r="C144" s="158"/>
      <c r="D144" s="9">
        <v>140</v>
      </c>
      <c r="E144" s="10"/>
      <c r="F144" s="10" t="s">
        <v>174</v>
      </c>
      <c r="G144" s="19"/>
      <c r="H144" s="12"/>
      <c r="I144" s="9" t="s">
        <v>286</v>
      </c>
      <c r="J144" s="9">
        <v>1</v>
      </c>
      <c r="K144" s="13"/>
      <c r="L144" s="14">
        <f t="shared" si="2"/>
        <v>0</v>
      </c>
      <c r="M144" s="15"/>
    </row>
    <row r="145" spans="1:13" s="7" customFormat="1" ht="45" customHeight="1">
      <c r="A145" s="152"/>
      <c r="B145" s="158"/>
      <c r="C145" s="158"/>
      <c r="D145" s="9">
        <v>141</v>
      </c>
      <c r="E145" s="10"/>
      <c r="F145" s="10" t="s">
        <v>175</v>
      </c>
      <c r="G145" s="19"/>
      <c r="H145" s="12"/>
      <c r="I145" s="9" t="s">
        <v>286</v>
      </c>
      <c r="J145" s="9">
        <v>1</v>
      </c>
      <c r="K145" s="13"/>
      <c r="L145" s="14">
        <f t="shared" si="2"/>
        <v>0</v>
      </c>
      <c r="M145" s="15"/>
    </row>
    <row r="146" spans="1:13" s="7" customFormat="1" ht="45" customHeight="1">
      <c r="A146" s="152"/>
      <c r="B146" s="158"/>
      <c r="C146" s="158"/>
      <c r="D146" s="9">
        <v>142</v>
      </c>
      <c r="E146" s="10"/>
      <c r="F146" s="10" t="s">
        <v>176</v>
      </c>
      <c r="G146" s="19"/>
      <c r="H146" s="12"/>
      <c r="I146" s="9" t="s">
        <v>286</v>
      </c>
      <c r="J146" s="9">
        <v>1</v>
      </c>
      <c r="K146" s="13"/>
      <c r="L146" s="14">
        <f t="shared" si="2"/>
        <v>0</v>
      </c>
      <c r="M146" s="15"/>
    </row>
    <row r="147" spans="1:13" s="7" customFormat="1" ht="45" customHeight="1">
      <c r="A147" s="152"/>
      <c r="B147" s="158"/>
      <c r="C147" s="158"/>
      <c r="D147" s="9">
        <v>143</v>
      </c>
      <c r="E147" s="10"/>
      <c r="F147" s="10" t="s">
        <v>177</v>
      </c>
      <c r="G147" s="19"/>
      <c r="H147" s="12"/>
      <c r="I147" s="9" t="s">
        <v>286</v>
      </c>
      <c r="J147" s="9">
        <v>1</v>
      </c>
      <c r="K147" s="13"/>
      <c r="L147" s="14">
        <f t="shared" si="2"/>
        <v>0</v>
      </c>
      <c r="M147" s="15"/>
    </row>
    <row r="148" spans="1:13" s="7" customFormat="1" ht="45" customHeight="1">
      <c r="A148" s="152"/>
      <c r="B148" s="158"/>
      <c r="C148" s="158"/>
      <c r="D148" s="9">
        <v>144</v>
      </c>
      <c r="E148" s="10"/>
      <c r="F148" s="10" t="s">
        <v>178</v>
      </c>
      <c r="G148" s="19"/>
      <c r="H148" s="12"/>
      <c r="I148" s="9" t="s">
        <v>277</v>
      </c>
      <c r="J148" s="9">
        <v>1</v>
      </c>
      <c r="K148" s="13"/>
      <c r="L148" s="14">
        <f t="shared" si="2"/>
        <v>0</v>
      </c>
      <c r="M148" s="15"/>
    </row>
    <row r="149" spans="1:13" s="7" customFormat="1" ht="45" customHeight="1">
      <c r="A149" s="152"/>
      <c r="B149" s="158"/>
      <c r="C149" s="158"/>
      <c r="D149" s="9">
        <v>145</v>
      </c>
      <c r="E149" s="10"/>
      <c r="F149" s="10" t="s">
        <v>179</v>
      </c>
      <c r="G149" s="19"/>
      <c r="H149" s="12"/>
      <c r="I149" s="9" t="s">
        <v>277</v>
      </c>
      <c r="J149" s="9">
        <v>1</v>
      </c>
      <c r="K149" s="13"/>
      <c r="L149" s="14">
        <f t="shared" si="2"/>
        <v>0</v>
      </c>
      <c r="M149" s="15"/>
    </row>
    <row r="150" spans="1:13" s="7" customFormat="1" ht="45" customHeight="1">
      <c r="A150" s="152"/>
      <c r="B150" s="158"/>
      <c r="C150" s="158"/>
      <c r="D150" s="9">
        <v>146</v>
      </c>
      <c r="E150" s="10"/>
      <c r="F150" s="10" t="s">
        <v>180</v>
      </c>
      <c r="G150" s="19"/>
      <c r="H150" s="12"/>
      <c r="I150" s="9" t="s">
        <v>277</v>
      </c>
      <c r="J150" s="9">
        <v>1</v>
      </c>
      <c r="K150" s="13"/>
      <c r="L150" s="14">
        <f t="shared" si="2"/>
        <v>0</v>
      </c>
      <c r="M150" s="15"/>
    </row>
    <row r="151" spans="1:13" s="7" customFormat="1" ht="45" customHeight="1">
      <c r="A151" s="152"/>
      <c r="B151" s="158"/>
      <c r="C151" s="158"/>
      <c r="D151" s="9">
        <v>147</v>
      </c>
      <c r="E151" s="10"/>
      <c r="F151" s="10" t="s">
        <v>181</v>
      </c>
      <c r="G151" s="19"/>
      <c r="H151" s="12"/>
      <c r="I151" s="9" t="s">
        <v>277</v>
      </c>
      <c r="J151" s="9">
        <v>1</v>
      </c>
      <c r="K151" s="13"/>
      <c r="L151" s="14">
        <f t="shared" si="2"/>
        <v>0</v>
      </c>
      <c r="M151" s="15"/>
    </row>
    <row r="152" spans="1:13" s="7" customFormat="1" ht="45" customHeight="1">
      <c r="A152" s="152"/>
      <c r="B152" s="158"/>
      <c r="C152" s="158"/>
      <c r="D152" s="9">
        <v>148</v>
      </c>
      <c r="E152" s="10"/>
      <c r="F152" s="10" t="s">
        <v>182</v>
      </c>
      <c r="G152" s="19"/>
      <c r="H152" s="12"/>
      <c r="I152" s="9" t="s">
        <v>277</v>
      </c>
      <c r="J152" s="9">
        <v>1</v>
      </c>
      <c r="K152" s="13"/>
      <c r="L152" s="14">
        <f t="shared" si="2"/>
        <v>0</v>
      </c>
      <c r="M152" s="15"/>
    </row>
    <row r="153" spans="1:13" s="7" customFormat="1" ht="45" customHeight="1">
      <c r="A153" s="152"/>
      <c r="B153" s="157"/>
      <c r="C153" s="157"/>
      <c r="D153" s="9">
        <v>149</v>
      </c>
      <c r="E153" s="10"/>
      <c r="F153" s="10" t="s">
        <v>183</v>
      </c>
      <c r="G153" s="19"/>
      <c r="H153" s="12"/>
      <c r="I153" s="9" t="s">
        <v>286</v>
      </c>
      <c r="J153" s="9">
        <v>1</v>
      </c>
      <c r="K153" s="13"/>
      <c r="L153" s="14">
        <f t="shared" si="2"/>
        <v>0</v>
      </c>
      <c r="M153" s="15"/>
    </row>
    <row r="154" spans="1:13" s="7" customFormat="1" ht="55.25" customHeight="1">
      <c r="A154" s="152"/>
      <c r="B154" s="156" t="s">
        <v>184</v>
      </c>
      <c r="C154" s="153" t="s">
        <v>185</v>
      </c>
      <c r="D154" s="9">
        <v>150</v>
      </c>
      <c r="E154" s="10"/>
      <c r="F154" s="10" t="s">
        <v>186</v>
      </c>
      <c r="G154" s="16"/>
      <c r="H154" s="12"/>
      <c r="I154" s="9" t="s">
        <v>277</v>
      </c>
      <c r="J154" s="9">
        <v>1</v>
      </c>
      <c r="K154" s="13"/>
      <c r="L154" s="14">
        <f t="shared" si="2"/>
        <v>0</v>
      </c>
      <c r="M154" s="15"/>
    </row>
    <row r="155" spans="1:13" s="7" customFormat="1" ht="55.5" customHeight="1">
      <c r="A155" s="152"/>
      <c r="B155" s="158"/>
      <c r="C155" s="153"/>
      <c r="D155" s="9">
        <v>151</v>
      </c>
      <c r="E155" s="10"/>
      <c r="F155" s="10" t="s">
        <v>187</v>
      </c>
      <c r="G155" s="16"/>
      <c r="H155" s="12"/>
      <c r="I155" s="9" t="s">
        <v>277</v>
      </c>
      <c r="J155" s="9">
        <v>1</v>
      </c>
      <c r="K155" s="13"/>
      <c r="L155" s="14">
        <f t="shared" si="2"/>
        <v>0</v>
      </c>
      <c r="M155" s="15"/>
    </row>
    <row r="156" spans="1:13" s="7" customFormat="1" ht="57" customHeight="1">
      <c r="A156" s="152"/>
      <c r="B156" s="158"/>
      <c r="C156" s="156" t="s">
        <v>188</v>
      </c>
      <c r="D156" s="9">
        <v>152</v>
      </c>
      <c r="E156" s="17"/>
      <c r="F156" s="10" t="s">
        <v>189</v>
      </c>
      <c r="G156" s="12"/>
      <c r="H156" s="12"/>
      <c r="I156" s="9" t="s">
        <v>260</v>
      </c>
      <c r="J156" s="9">
        <v>1</v>
      </c>
      <c r="K156" s="13"/>
      <c r="L156" s="14">
        <f t="shared" si="2"/>
        <v>0</v>
      </c>
      <c r="M156" s="15"/>
    </row>
    <row r="157" spans="1:13" s="7" customFormat="1" ht="57" customHeight="1">
      <c r="A157" s="152"/>
      <c r="B157" s="158"/>
      <c r="C157" s="157"/>
      <c r="D157" s="9">
        <v>153</v>
      </c>
      <c r="E157" s="17"/>
      <c r="F157" s="10" t="s">
        <v>190</v>
      </c>
      <c r="G157" s="12"/>
      <c r="H157" s="12"/>
      <c r="I157" s="9" t="s">
        <v>260</v>
      </c>
      <c r="J157" s="9">
        <v>1</v>
      </c>
      <c r="K157" s="13"/>
      <c r="L157" s="14">
        <f t="shared" si="2"/>
        <v>0</v>
      </c>
      <c r="M157" s="15"/>
    </row>
    <row r="158" spans="1:13" s="7" customFormat="1" ht="48" customHeight="1">
      <c r="A158" s="152"/>
      <c r="B158" s="158"/>
      <c r="C158" s="156" t="s">
        <v>191</v>
      </c>
      <c r="D158" s="9">
        <v>154</v>
      </c>
      <c r="E158" s="17"/>
      <c r="F158" s="10" t="s">
        <v>192</v>
      </c>
      <c r="G158" s="12"/>
      <c r="H158" s="12"/>
      <c r="I158" s="9" t="s">
        <v>260</v>
      </c>
      <c r="J158" s="9">
        <v>1</v>
      </c>
      <c r="K158" s="13"/>
      <c r="L158" s="14">
        <f t="shared" si="2"/>
        <v>0</v>
      </c>
      <c r="M158" s="15"/>
    </row>
    <row r="159" spans="1:13" s="7" customFormat="1" ht="78" customHeight="1">
      <c r="A159" s="152"/>
      <c r="B159" s="158"/>
      <c r="C159" s="158"/>
      <c r="D159" s="9">
        <v>155</v>
      </c>
      <c r="E159" s="10"/>
      <c r="F159" s="18" t="s">
        <v>193</v>
      </c>
      <c r="G159" s="12"/>
      <c r="H159" s="12"/>
      <c r="I159" s="9" t="s">
        <v>260</v>
      </c>
      <c r="J159" s="9">
        <v>1</v>
      </c>
      <c r="K159" s="13"/>
      <c r="L159" s="14">
        <f t="shared" si="2"/>
        <v>0</v>
      </c>
      <c r="M159" s="15"/>
    </row>
    <row r="160" spans="1:13" s="7" customFormat="1" ht="47.4" customHeight="1">
      <c r="A160" s="152"/>
      <c r="B160" s="158"/>
      <c r="C160" s="158"/>
      <c r="D160" s="9">
        <v>156</v>
      </c>
      <c r="E160" s="10"/>
      <c r="F160" s="18" t="s">
        <v>194</v>
      </c>
      <c r="G160" s="12"/>
      <c r="H160" s="12"/>
      <c r="I160" s="9" t="s">
        <v>260</v>
      </c>
      <c r="J160" s="9">
        <v>1</v>
      </c>
      <c r="K160" s="13"/>
      <c r="L160" s="14">
        <f t="shared" si="2"/>
        <v>0</v>
      </c>
      <c r="M160" s="15"/>
    </row>
    <row r="161" spans="1:13" s="7" customFormat="1" ht="47.4" customHeight="1">
      <c r="A161" s="152"/>
      <c r="B161" s="158"/>
      <c r="C161" s="158"/>
      <c r="D161" s="9">
        <v>157</v>
      </c>
      <c r="E161" s="10"/>
      <c r="F161" s="18" t="s">
        <v>195</v>
      </c>
      <c r="G161" s="12"/>
      <c r="H161" s="12"/>
      <c r="I161" s="9" t="s">
        <v>260</v>
      </c>
      <c r="J161" s="9">
        <v>1</v>
      </c>
      <c r="K161" s="13"/>
      <c r="L161" s="14">
        <f t="shared" si="2"/>
        <v>0</v>
      </c>
      <c r="M161" s="15"/>
    </row>
    <row r="162" spans="1:13" s="7" customFormat="1" ht="47.4" customHeight="1">
      <c r="A162" s="152"/>
      <c r="B162" s="158"/>
      <c r="C162" s="158"/>
      <c r="D162" s="9">
        <v>158</v>
      </c>
      <c r="E162" s="10"/>
      <c r="F162" s="18" t="s">
        <v>196</v>
      </c>
      <c r="G162" s="12"/>
      <c r="H162" s="12"/>
      <c r="I162" s="9" t="s">
        <v>260</v>
      </c>
      <c r="J162" s="9">
        <v>1</v>
      </c>
      <c r="K162" s="13"/>
      <c r="L162" s="14">
        <f t="shared" si="2"/>
        <v>0</v>
      </c>
      <c r="M162" s="15"/>
    </row>
    <row r="163" spans="1:13" s="7" customFormat="1" ht="63.65" customHeight="1">
      <c r="A163" s="152"/>
      <c r="B163" s="158"/>
      <c r="C163" s="158"/>
      <c r="D163" s="9">
        <v>159</v>
      </c>
      <c r="E163" s="10"/>
      <c r="F163" s="18" t="s">
        <v>197</v>
      </c>
      <c r="G163" s="12"/>
      <c r="H163" s="12"/>
      <c r="I163" s="9" t="s">
        <v>260</v>
      </c>
      <c r="J163" s="9">
        <v>1</v>
      </c>
      <c r="K163" s="13"/>
      <c r="L163" s="14">
        <f t="shared" si="2"/>
        <v>0</v>
      </c>
      <c r="M163" s="15"/>
    </row>
    <row r="164" spans="1:13" s="7" customFormat="1" ht="63.65" customHeight="1">
      <c r="A164" s="152"/>
      <c r="B164" s="158"/>
      <c r="C164" s="158"/>
      <c r="D164" s="9">
        <v>160</v>
      </c>
      <c r="E164" s="10"/>
      <c r="F164" s="18" t="s">
        <v>198</v>
      </c>
      <c r="G164" s="12"/>
      <c r="H164" s="12"/>
      <c r="I164" s="9" t="s">
        <v>260</v>
      </c>
      <c r="J164" s="9">
        <v>1</v>
      </c>
      <c r="K164" s="13"/>
      <c r="L164" s="14">
        <f t="shared" si="2"/>
        <v>0</v>
      </c>
      <c r="M164" s="15"/>
    </row>
    <row r="165" spans="1:13" s="7" customFormat="1" ht="66.650000000000006" customHeight="1">
      <c r="A165" s="152"/>
      <c r="B165" s="158"/>
      <c r="C165" s="158"/>
      <c r="D165" s="9">
        <v>161</v>
      </c>
      <c r="E165" s="10"/>
      <c r="F165" s="18" t="s">
        <v>199</v>
      </c>
      <c r="G165" s="12"/>
      <c r="H165" s="12"/>
      <c r="I165" s="9" t="s">
        <v>260</v>
      </c>
      <c r="J165" s="9">
        <v>1</v>
      </c>
      <c r="K165" s="13"/>
      <c r="L165" s="14">
        <f t="shared" si="2"/>
        <v>0</v>
      </c>
      <c r="M165" s="15"/>
    </row>
    <row r="166" spans="1:13" s="7" customFormat="1" ht="48" customHeight="1">
      <c r="A166" s="152"/>
      <c r="B166" s="158"/>
      <c r="C166" s="158"/>
      <c r="D166" s="9">
        <v>162</v>
      </c>
      <c r="E166" s="10"/>
      <c r="F166" s="18" t="s">
        <v>200</v>
      </c>
      <c r="G166" s="12"/>
      <c r="H166" s="12"/>
      <c r="I166" s="9" t="s">
        <v>260</v>
      </c>
      <c r="J166" s="9">
        <v>1</v>
      </c>
      <c r="K166" s="13"/>
      <c r="L166" s="14">
        <f t="shared" si="2"/>
        <v>0</v>
      </c>
      <c r="M166" s="15"/>
    </row>
    <row r="167" spans="1:13" s="7" customFormat="1" ht="82.25" customHeight="1">
      <c r="A167" s="152"/>
      <c r="B167" s="158"/>
      <c r="C167" s="158"/>
      <c r="D167" s="9">
        <v>163</v>
      </c>
      <c r="E167" s="10"/>
      <c r="F167" s="18" t="s">
        <v>201</v>
      </c>
      <c r="G167" s="12"/>
      <c r="H167" s="12"/>
      <c r="I167" s="9" t="s">
        <v>260</v>
      </c>
      <c r="J167" s="9">
        <v>1</v>
      </c>
      <c r="K167" s="13"/>
      <c r="L167" s="14">
        <f t="shared" si="2"/>
        <v>0</v>
      </c>
      <c r="M167" s="15"/>
    </row>
    <row r="168" spans="1:13" s="7" customFormat="1" ht="48" customHeight="1">
      <c r="A168" s="152"/>
      <c r="B168" s="158"/>
      <c r="C168" s="158"/>
      <c r="D168" s="9">
        <v>164</v>
      </c>
      <c r="E168" s="10"/>
      <c r="F168" s="18" t="s">
        <v>202</v>
      </c>
      <c r="G168" s="12"/>
      <c r="H168" s="12"/>
      <c r="I168" s="9" t="s">
        <v>260</v>
      </c>
      <c r="J168" s="9">
        <v>1</v>
      </c>
      <c r="K168" s="13"/>
      <c r="L168" s="14">
        <f t="shared" si="2"/>
        <v>0</v>
      </c>
      <c r="M168" s="15"/>
    </row>
    <row r="169" spans="1:13" s="7" customFormat="1" ht="48" customHeight="1">
      <c r="A169" s="152"/>
      <c r="B169" s="158"/>
      <c r="C169" s="158"/>
      <c r="D169" s="9">
        <v>165</v>
      </c>
      <c r="E169" s="10"/>
      <c r="F169" s="18" t="s">
        <v>203</v>
      </c>
      <c r="G169" s="12"/>
      <c r="H169" s="12"/>
      <c r="I169" s="9" t="s">
        <v>260</v>
      </c>
      <c r="J169" s="9">
        <v>1</v>
      </c>
      <c r="K169" s="13"/>
      <c r="L169" s="14">
        <f t="shared" si="2"/>
        <v>0</v>
      </c>
      <c r="M169" s="15"/>
    </row>
    <row r="170" spans="1:13" s="7" customFormat="1" ht="48" customHeight="1">
      <c r="A170" s="152"/>
      <c r="B170" s="158"/>
      <c r="C170" s="158"/>
      <c r="D170" s="9">
        <v>166</v>
      </c>
      <c r="E170" s="10"/>
      <c r="F170" s="18" t="s">
        <v>204</v>
      </c>
      <c r="G170" s="12"/>
      <c r="H170" s="12"/>
      <c r="I170" s="9" t="s">
        <v>260</v>
      </c>
      <c r="J170" s="9">
        <v>1</v>
      </c>
      <c r="K170" s="13"/>
      <c r="L170" s="14">
        <f t="shared" si="2"/>
        <v>0</v>
      </c>
      <c r="M170" s="15"/>
    </row>
    <row r="171" spans="1:13" s="7" customFormat="1" ht="73.75" customHeight="1">
      <c r="A171" s="152"/>
      <c r="B171" s="158"/>
      <c r="C171" s="158"/>
      <c r="D171" s="9">
        <v>167</v>
      </c>
      <c r="E171" s="10"/>
      <c r="F171" s="18" t="s">
        <v>205</v>
      </c>
      <c r="G171" s="12"/>
      <c r="H171" s="12"/>
      <c r="I171" s="9" t="s">
        <v>260</v>
      </c>
      <c r="J171" s="9">
        <v>1</v>
      </c>
      <c r="K171" s="13"/>
      <c r="L171" s="14">
        <f t="shared" si="2"/>
        <v>0</v>
      </c>
      <c r="M171" s="15"/>
    </row>
    <row r="172" spans="1:13" s="7" customFormat="1" ht="73.75" customHeight="1">
      <c r="A172" s="152"/>
      <c r="B172" s="158"/>
      <c r="C172" s="158"/>
      <c r="D172" s="9">
        <v>168</v>
      </c>
      <c r="E172" s="10"/>
      <c r="F172" s="18" t="s">
        <v>830</v>
      </c>
      <c r="G172" s="12"/>
      <c r="H172" s="12"/>
      <c r="I172" s="9" t="s">
        <v>260</v>
      </c>
      <c r="J172" s="9">
        <v>1</v>
      </c>
      <c r="K172" s="13"/>
      <c r="L172" s="14">
        <f t="shared" si="2"/>
        <v>0</v>
      </c>
      <c r="M172" s="15"/>
    </row>
    <row r="173" spans="1:13" s="7" customFormat="1" ht="48" customHeight="1">
      <c r="A173" s="152"/>
      <c r="B173" s="158"/>
      <c r="C173" s="158"/>
      <c r="D173" s="9">
        <v>169</v>
      </c>
      <c r="E173" s="10"/>
      <c r="F173" s="18" t="s">
        <v>206</v>
      </c>
      <c r="G173" s="12"/>
      <c r="H173" s="12"/>
      <c r="I173" s="9" t="s">
        <v>260</v>
      </c>
      <c r="J173" s="9">
        <v>1</v>
      </c>
      <c r="K173" s="13"/>
      <c r="L173" s="14">
        <f t="shared" si="2"/>
        <v>0</v>
      </c>
      <c r="M173" s="15"/>
    </row>
    <row r="174" spans="1:13" s="7" customFormat="1" ht="48" customHeight="1">
      <c r="A174" s="152"/>
      <c r="B174" s="158"/>
      <c r="C174" s="158"/>
      <c r="D174" s="9">
        <v>170</v>
      </c>
      <c r="E174" s="10"/>
      <c r="F174" s="18" t="s">
        <v>207</v>
      </c>
      <c r="G174" s="12"/>
      <c r="H174" s="12"/>
      <c r="I174" s="9" t="s">
        <v>260</v>
      </c>
      <c r="J174" s="9">
        <v>1</v>
      </c>
      <c r="K174" s="13"/>
      <c r="L174" s="14">
        <f t="shared" si="2"/>
        <v>0</v>
      </c>
      <c r="M174" s="15"/>
    </row>
    <row r="175" spans="1:13" s="7" customFormat="1" ht="64.25" customHeight="1">
      <c r="A175" s="152"/>
      <c r="B175" s="158"/>
      <c r="C175" s="158"/>
      <c r="D175" s="9">
        <v>171</v>
      </c>
      <c r="E175" s="10"/>
      <c r="F175" s="18" t="s">
        <v>208</v>
      </c>
      <c r="G175" s="12"/>
      <c r="H175" s="12"/>
      <c r="I175" s="9" t="s">
        <v>260</v>
      </c>
      <c r="J175" s="9">
        <v>1</v>
      </c>
      <c r="K175" s="13"/>
      <c r="L175" s="14">
        <f t="shared" si="2"/>
        <v>0</v>
      </c>
      <c r="M175" s="15"/>
    </row>
    <row r="176" spans="1:13" s="7" customFormat="1" ht="48" customHeight="1">
      <c r="A176" s="152"/>
      <c r="B176" s="158"/>
      <c r="C176" s="158"/>
      <c r="D176" s="9">
        <v>172</v>
      </c>
      <c r="E176" s="10"/>
      <c r="F176" s="18" t="s">
        <v>209</v>
      </c>
      <c r="G176" s="12"/>
      <c r="H176" s="12"/>
      <c r="I176" s="9" t="s">
        <v>260</v>
      </c>
      <c r="J176" s="9">
        <v>1</v>
      </c>
      <c r="K176" s="13"/>
      <c r="L176" s="14">
        <f t="shared" si="2"/>
        <v>0</v>
      </c>
      <c r="M176" s="15"/>
    </row>
    <row r="177" spans="1:13" s="7" customFormat="1" ht="48" customHeight="1">
      <c r="A177" s="152"/>
      <c r="B177" s="158"/>
      <c r="C177" s="158"/>
      <c r="D177" s="9">
        <v>173</v>
      </c>
      <c r="E177" s="10"/>
      <c r="F177" s="18" t="s">
        <v>210</v>
      </c>
      <c r="G177" s="12"/>
      <c r="H177" s="12"/>
      <c r="I177" s="9" t="s">
        <v>260</v>
      </c>
      <c r="J177" s="9">
        <v>1</v>
      </c>
      <c r="K177" s="13"/>
      <c r="L177" s="14">
        <f t="shared" si="2"/>
        <v>0</v>
      </c>
      <c r="M177" s="15"/>
    </row>
    <row r="178" spans="1:13" s="7" customFormat="1" ht="48" customHeight="1">
      <c r="A178" s="152"/>
      <c r="B178" s="158"/>
      <c r="C178" s="158"/>
      <c r="D178" s="9">
        <v>174</v>
      </c>
      <c r="E178" s="10"/>
      <c r="F178" s="18" t="s">
        <v>831</v>
      </c>
      <c r="G178" s="12"/>
      <c r="H178" s="12"/>
      <c r="I178" s="9" t="s">
        <v>260</v>
      </c>
      <c r="J178" s="9">
        <v>1</v>
      </c>
      <c r="K178" s="13"/>
      <c r="L178" s="14">
        <f t="shared" si="2"/>
        <v>0</v>
      </c>
      <c r="M178" s="15"/>
    </row>
    <row r="179" spans="1:13" s="7" customFormat="1" ht="48" customHeight="1">
      <c r="A179" s="152"/>
      <c r="B179" s="158"/>
      <c r="C179" s="158"/>
      <c r="D179" s="9">
        <v>175</v>
      </c>
      <c r="E179" s="10"/>
      <c r="F179" s="18" t="s">
        <v>211</v>
      </c>
      <c r="G179" s="12"/>
      <c r="H179" s="12"/>
      <c r="I179" s="9" t="s">
        <v>260</v>
      </c>
      <c r="J179" s="9">
        <v>1</v>
      </c>
      <c r="K179" s="13"/>
      <c r="L179" s="14">
        <f t="shared" si="2"/>
        <v>0</v>
      </c>
      <c r="M179" s="15"/>
    </row>
    <row r="180" spans="1:13" s="7" customFormat="1" ht="48" customHeight="1">
      <c r="A180" s="152"/>
      <c r="B180" s="158"/>
      <c r="C180" s="158"/>
      <c r="D180" s="9">
        <v>176</v>
      </c>
      <c r="E180" s="10"/>
      <c r="F180" s="18" t="s">
        <v>212</v>
      </c>
      <c r="G180" s="12"/>
      <c r="H180" s="12"/>
      <c r="I180" s="9" t="s">
        <v>260</v>
      </c>
      <c r="J180" s="9">
        <v>1</v>
      </c>
      <c r="K180" s="13"/>
      <c r="L180" s="14">
        <f t="shared" si="2"/>
        <v>0</v>
      </c>
      <c r="M180" s="15"/>
    </row>
    <row r="181" spans="1:13" s="7" customFormat="1" ht="48" customHeight="1">
      <c r="A181" s="152"/>
      <c r="B181" s="158"/>
      <c r="C181" s="158"/>
      <c r="D181" s="9">
        <v>177</v>
      </c>
      <c r="E181" s="10"/>
      <c r="F181" s="18" t="s">
        <v>213</v>
      </c>
      <c r="G181" s="12"/>
      <c r="H181" s="12"/>
      <c r="I181" s="9" t="s">
        <v>260</v>
      </c>
      <c r="J181" s="9">
        <v>1</v>
      </c>
      <c r="K181" s="13"/>
      <c r="L181" s="14">
        <f t="shared" si="2"/>
        <v>0</v>
      </c>
      <c r="M181" s="15"/>
    </row>
    <row r="182" spans="1:13" s="7" customFormat="1" ht="48" customHeight="1">
      <c r="A182" s="152"/>
      <c r="B182" s="158"/>
      <c r="C182" s="158"/>
      <c r="D182" s="9">
        <v>178</v>
      </c>
      <c r="E182" s="10"/>
      <c r="F182" s="18" t="s">
        <v>214</v>
      </c>
      <c r="G182" s="12"/>
      <c r="H182" s="12"/>
      <c r="I182" s="9" t="s">
        <v>260</v>
      </c>
      <c r="J182" s="9">
        <v>1</v>
      </c>
      <c r="K182" s="13"/>
      <c r="L182" s="14">
        <f t="shared" si="2"/>
        <v>0</v>
      </c>
      <c r="M182" s="15"/>
    </row>
    <row r="183" spans="1:13" s="7" customFormat="1" ht="48" customHeight="1">
      <c r="A183" s="152"/>
      <c r="B183" s="158"/>
      <c r="C183" s="158"/>
      <c r="D183" s="9">
        <v>179</v>
      </c>
      <c r="E183" s="10"/>
      <c r="F183" s="18" t="s">
        <v>215</v>
      </c>
      <c r="G183" s="12"/>
      <c r="H183" s="12"/>
      <c r="I183" s="9" t="s">
        <v>277</v>
      </c>
      <c r="J183" s="9">
        <v>1</v>
      </c>
      <c r="K183" s="13"/>
      <c r="L183" s="14">
        <f t="shared" si="2"/>
        <v>0</v>
      </c>
      <c r="M183" s="15"/>
    </row>
    <row r="184" spans="1:13" s="7" customFormat="1" ht="48" customHeight="1">
      <c r="A184" s="152"/>
      <c r="B184" s="158"/>
      <c r="C184" s="158"/>
      <c r="D184" s="9">
        <v>180</v>
      </c>
      <c r="E184" s="10"/>
      <c r="F184" s="18" t="s">
        <v>216</v>
      </c>
      <c r="G184" s="12"/>
      <c r="H184" s="12"/>
      <c r="I184" s="9" t="s">
        <v>277</v>
      </c>
      <c r="J184" s="9">
        <v>1</v>
      </c>
      <c r="K184" s="13"/>
      <c r="L184" s="14">
        <f t="shared" si="2"/>
        <v>0</v>
      </c>
      <c r="M184" s="15"/>
    </row>
    <row r="185" spans="1:13" s="7" customFormat="1" ht="57.65" customHeight="1">
      <c r="A185" s="152"/>
      <c r="B185" s="158"/>
      <c r="C185" s="158"/>
      <c r="D185" s="9">
        <v>181</v>
      </c>
      <c r="E185" s="10"/>
      <c r="F185" s="18" t="s">
        <v>217</v>
      </c>
      <c r="G185" s="12"/>
      <c r="H185" s="12"/>
      <c r="I185" s="9" t="s">
        <v>277</v>
      </c>
      <c r="J185" s="9">
        <v>1</v>
      </c>
      <c r="K185" s="13"/>
      <c r="L185" s="14">
        <f t="shared" si="2"/>
        <v>0</v>
      </c>
      <c r="M185" s="15"/>
    </row>
    <row r="186" spans="1:13" s="7" customFormat="1" ht="85.75" customHeight="1">
      <c r="A186" s="152"/>
      <c r="B186" s="158"/>
      <c r="C186" s="158"/>
      <c r="D186" s="9">
        <v>182</v>
      </c>
      <c r="E186" s="10"/>
      <c r="F186" s="18" t="s">
        <v>218</v>
      </c>
      <c r="G186" s="12"/>
      <c r="H186" s="12"/>
      <c r="I186" s="9" t="s">
        <v>277</v>
      </c>
      <c r="J186" s="9">
        <v>1</v>
      </c>
      <c r="K186" s="13"/>
      <c r="L186" s="14">
        <f t="shared" si="2"/>
        <v>0</v>
      </c>
      <c r="M186" s="15"/>
    </row>
    <row r="187" spans="1:13" s="7" customFormat="1" ht="48" customHeight="1">
      <c r="A187" s="152"/>
      <c r="B187" s="158"/>
      <c r="C187" s="158"/>
      <c r="D187" s="9">
        <v>183</v>
      </c>
      <c r="E187" s="10"/>
      <c r="F187" s="18" t="s">
        <v>219</v>
      </c>
      <c r="G187" s="12"/>
      <c r="H187" s="12"/>
      <c r="I187" s="9" t="s">
        <v>260</v>
      </c>
      <c r="J187" s="9">
        <v>1</v>
      </c>
      <c r="K187" s="13"/>
      <c r="L187" s="14">
        <f t="shared" si="2"/>
        <v>0</v>
      </c>
      <c r="M187" s="15"/>
    </row>
    <row r="188" spans="1:13" s="7" customFormat="1" ht="48" customHeight="1">
      <c r="A188" s="152"/>
      <c r="B188" s="158"/>
      <c r="C188" s="158"/>
      <c r="D188" s="9">
        <v>184</v>
      </c>
      <c r="E188" s="10"/>
      <c r="F188" s="18" t="s">
        <v>220</v>
      </c>
      <c r="G188" s="12"/>
      <c r="H188" s="12"/>
      <c r="I188" s="9" t="s">
        <v>260</v>
      </c>
      <c r="J188" s="9">
        <v>1</v>
      </c>
      <c r="K188" s="13"/>
      <c r="L188" s="14">
        <f t="shared" si="2"/>
        <v>0</v>
      </c>
      <c r="M188" s="15"/>
    </row>
    <row r="189" spans="1:13" s="7" customFormat="1" ht="48" customHeight="1">
      <c r="A189" s="152"/>
      <c r="B189" s="158"/>
      <c r="C189" s="158"/>
      <c r="D189" s="9">
        <v>185</v>
      </c>
      <c r="E189" s="10"/>
      <c r="F189" s="18" t="s">
        <v>221</v>
      </c>
      <c r="G189" s="12"/>
      <c r="H189" s="12"/>
      <c r="I189" s="9" t="s">
        <v>286</v>
      </c>
      <c r="J189" s="9">
        <v>1</v>
      </c>
      <c r="K189" s="13"/>
      <c r="L189" s="14">
        <f t="shared" si="2"/>
        <v>0</v>
      </c>
      <c r="M189" s="15"/>
    </row>
    <row r="190" spans="1:13" s="7" customFormat="1" ht="48" customHeight="1">
      <c r="A190" s="152"/>
      <c r="B190" s="158"/>
      <c r="C190" s="158"/>
      <c r="D190" s="9">
        <v>186</v>
      </c>
      <c r="E190" s="10"/>
      <c r="F190" s="18" t="s">
        <v>222</v>
      </c>
      <c r="G190" s="12"/>
      <c r="H190" s="12"/>
      <c r="I190" s="9" t="s">
        <v>286</v>
      </c>
      <c r="J190" s="9">
        <v>1</v>
      </c>
      <c r="K190" s="13"/>
      <c r="L190" s="14">
        <f t="shared" si="2"/>
        <v>0</v>
      </c>
      <c r="M190" s="15"/>
    </row>
    <row r="191" spans="1:13" s="7" customFormat="1" ht="70.25" customHeight="1">
      <c r="A191" s="152"/>
      <c r="B191" s="158"/>
      <c r="C191" s="158"/>
      <c r="D191" s="9">
        <v>187</v>
      </c>
      <c r="E191" s="10"/>
      <c r="F191" s="10" t="s">
        <v>223</v>
      </c>
      <c r="G191" s="12"/>
      <c r="H191" s="12"/>
      <c r="I191" s="9" t="s">
        <v>260</v>
      </c>
      <c r="J191" s="9">
        <v>1</v>
      </c>
      <c r="K191" s="13"/>
      <c r="L191" s="14">
        <f t="shared" si="2"/>
        <v>0</v>
      </c>
      <c r="M191" s="15"/>
    </row>
    <row r="192" spans="1:13" s="7" customFormat="1" ht="70.25" customHeight="1">
      <c r="A192" s="152"/>
      <c r="B192" s="158"/>
      <c r="C192" s="158"/>
      <c r="D192" s="9">
        <v>188</v>
      </c>
      <c r="E192" s="10"/>
      <c r="F192" s="10" t="s">
        <v>224</v>
      </c>
      <c r="G192" s="12"/>
      <c r="H192" s="12"/>
      <c r="I192" s="9" t="s">
        <v>260</v>
      </c>
      <c r="J192" s="9">
        <v>1</v>
      </c>
      <c r="K192" s="13"/>
      <c r="L192" s="14">
        <f t="shared" si="2"/>
        <v>0</v>
      </c>
      <c r="M192" s="15"/>
    </row>
    <row r="193" spans="1:13" s="7" customFormat="1" ht="70.25" customHeight="1">
      <c r="A193" s="152"/>
      <c r="B193" s="158"/>
      <c r="C193" s="158"/>
      <c r="D193" s="9">
        <v>189</v>
      </c>
      <c r="E193" s="10"/>
      <c r="F193" s="10" t="s">
        <v>225</v>
      </c>
      <c r="G193" s="12"/>
      <c r="H193" s="12"/>
      <c r="I193" s="9" t="s">
        <v>260</v>
      </c>
      <c r="J193" s="9">
        <v>1</v>
      </c>
      <c r="K193" s="13"/>
      <c r="L193" s="14">
        <f t="shared" si="2"/>
        <v>0</v>
      </c>
      <c r="M193" s="15"/>
    </row>
    <row r="194" spans="1:13" s="7" customFormat="1" ht="70.25" customHeight="1">
      <c r="A194" s="152"/>
      <c r="B194" s="158"/>
      <c r="C194" s="158"/>
      <c r="D194" s="9">
        <v>190</v>
      </c>
      <c r="E194" s="10"/>
      <c r="F194" s="10" t="s">
        <v>226</v>
      </c>
      <c r="G194" s="12"/>
      <c r="H194" s="12"/>
      <c r="I194" s="9" t="s">
        <v>260</v>
      </c>
      <c r="J194" s="9">
        <v>1</v>
      </c>
      <c r="K194" s="13"/>
      <c r="L194" s="14">
        <f t="shared" si="2"/>
        <v>0</v>
      </c>
      <c r="M194" s="15"/>
    </row>
    <row r="195" spans="1:13" s="7" customFormat="1" ht="70.25" customHeight="1">
      <c r="A195" s="152"/>
      <c r="B195" s="158"/>
      <c r="C195" s="158"/>
      <c r="D195" s="9">
        <v>191</v>
      </c>
      <c r="E195" s="10"/>
      <c r="F195" s="10" t="s">
        <v>227</v>
      </c>
      <c r="G195" s="12"/>
      <c r="H195" s="12"/>
      <c r="I195" s="9" t="s">
        <v>260</v>
      </c>
      <c r="J195" s="9">
        <v>1</v>
      </c>
      <c r="K195" s="13"/>
      <c r="L195" s="14">
        <f t="shared" si="2"/>
        <v>0</v>
      </c>
      <c r="M195" s="15"/>
    </row>
    <row r="196" spans="1:13" s="7" customFormat="1" ht="70.25" customHeight="1">
      <c r="A196" s="152"/>
      <c r="B196" s="157"/>
      <c r="C196" s="157"/>
      <c r="D196" s="9">
        <v>192</v>
      </c>
      <c r="E196" s="10"/>
      <c r="F196" s="10" t="s">
        <v>228</v>
      </c>
      <c r="G196" s="12"/>
      <c r="H196" s="12"/>
      <c r="I196" s="9" t="s">
        <v>260</v>
      </c>
      <c r="J196" s="9">
        <v>1</v>
      </c>
      <c r="K196" s="13"/>
      <c r="L196" s="14">
        <f t="shared" si="2"/>
        <v>0</v>
      </c>
      <c r="M196" s="15"/>
    </row>
    <row r="197" spans="1:13" s="7" customFormat="1" ht="41.25" customHeight="1">
      <c r="A197" s="152"/>
      <c r="B197" s="153" t="s">
        <v>229</v>
      </c>
      <c r="C197" s="153"/>
      <c r="D197" s="9">
        <v>193</v>
      </c>
      <c r="E197" s="17"/>
      <c r="F197" s="10" t="s">
        <v>230</v>
      </c>
      <c r="G197" s="12"/>
      <c r="H197" s="12"/>
      <c r="I197" s="9" t="s">
        <v>260</v>
      </c>
      <c r="J197" s="9">
        <v>1</v>
      </c>
      <c r="K197" s="13"/>
      <c r="L197" s="14">
        <f t="shared" si="2"/>
        <v>0</v>
      </c>
      <c r="M197" s="15"/>
    </row>
    <row r="198" spans="1:13" s="7" customFormat="1" ht="99" customHeight="1">
      <c r="A198" s="152" t="s">
        <v>231</v>
      </c>
      <c r="B198" s="159" t="s">
        <v>232</v>
      </c>
      <c r="C198" s="160"/>
      <c r="D198" s="9">
        <v>194</v>
      </c>
      <c r="E198" s="17"/>
      <c r="F198" s="10" t="s">
        <v>233</v>
      </c>
      <c r="G198" s="12"/>
      <c r="H198" s="12"/>
      <c r="I198" s="9" t="s">
        <v>260</v>
      </c>
      <c r="J198" s="9">
        <v>1</v>
      </c>
      <c r="K198" s="13"/>
      <c r="L198" s="14">
        <f t="shared" si="2"/>
        <v>0</v>
      </c>
      <c r="M198" s="15"/>
    </row>
    <row r="199" spans="1:13" s="7" customFormat="1" ht="58.75" customHeight="1">
      <c r="A199" s="152"/>
      <c r="B199" s="161"/>
      <c r="C199" s="162"/>
      <c r="D199" s="9">
        <v>195</v>
      </c>
      <c r="E199" s="17"/>
      <c r="F199" s="10" t="s">
        <v>234</v>
      </c>
      <c r="G199" s="12"/>
      <c r="H199" s="12"/>
      <c r="I199" s="9" t="s">
        <v>260</v>
      </c>
      <c r="J199" s="9">
        <v>1</v>
      </c>
      <c r="K199" s="13"/>
      <c r="L199" s="14">
        <f t="shared" si="2"/>
        <v>0</v>
      </c>
      <c r="M199" s="15"/>
    </row>
    <row r="200" spans="1:13" s="7" customFormat="1" ht="58.75" customHeight="1">
      <c r="A200" s="152"/>
      <c r="B200" s="161"/>
      <c r="C200" s="162"/>
      <c r="D200" s="9">
        <v>196</v>
      </c>
      <c r="E200" s="17"/>
      <c r="F200" s="10" t="s">
        <v>235</v>
      </c>
      <c r="G200" s="12"/>
      <c r="H200" s="12"/>
      <c r="I200" s="9" t="s">
        <v>260</v>
      </c>
      <c r="J200" s="9">
        <v>1</v>
      </c>
      <c r="K200" s="13"/>
      <c r="L200" s="14">
        <f t="shared" si="2"/>
        <v>0</v>
      </c>
      <c r="M200" s="15"/>
    </row>
    <row r="201" spans="1:13" s="7" customFormat="1" ht="58.75" customHeight="1">
      <c r="A201" s="152"/>
      <c r="B201" s="161"/>
      <c r="C201" s="162"/>
      <c r="D201" s="9">
        <v>197</v>
      </c>
      <c r="E201" s="17"/>
      <c r="F201" s="10" t="s">
        <v>236</v>
      </c>
      <c r="G201" s="12"/>
      <c r="H201" s="12"/>
      <c r="I201" s="9" t="s">
        <v>260</v>
      </c>
      <c r="J201" s="9">
        <v>1</v>
      </c>
      <c r="K201" s="13"/>
      <c r="L201" s="14">
        <f t="shared" si="2"/>
        <v>0</v>
      </c>
      <c r="M201" s="15"/>
    </row>
    <row r="202" spans="1:13" s="7" customFormat="1" ht="66.650000000000006" customHeight="1">
      <c r="A202" s="152"/>
      <c r="B202" s="161"/>
      <c r="C202" s="162"/>
      <c r="D202" s="9">
        <v>198</v>
      </c>
      <c r="E202" s="17"/>
      <c r="F202" s="10" t="s">
        <v>237</v>
      </c>
      <c r="G202" s="12"/>
      <c r="H202" s="12"/>
      <c r="I202" s="9" t="s">
        <v>260</v>
      </c>
      <c r="J202" s="9">
        <v>1</v>
      </c>
      <c r="K202" s="13"/>
      <c r="L202" s="14">
        <f t="shared" ref="L202:L213" si="3">IFERROR(J202*K202,"N/A")</f>
        <v>0</v>
      </c>
      <c r="M202" s="15"/>
    </row>
    <row r="203" spans="1:13" s="7" customFormat="1" ht="66.650000000000006" customHeight="1">
      <c r="A203" s="152"/>
      <c r="B203" s="161"/>
      <c r="C203" s="162"/>
      <c r="D203" s="9">
        <v>199</v>
      </c>
      <c r="E203" s="17"/>
      <c r="F203" s="10" t="s">
        <v>238</v>
      </c>
      <c r="G203" s="12"/>
      <c r="H203" s="12"/>
      <c r="I203" s="9" t="s">
        <v>260</v>
      </c>
      <c r="J203" s="9">
        <v>1</v>
      </c>
      <c r="K203" s="13"/>
      <c r="L203" s="14">
        <f t="shared" si="3"/>
        <v>0</v>
      </c>
      <c r="M203" s="15"/>
    </row>
    <row r="204" spans="1:13" s="7" customFormat="1" ht="66.650000000000006" customHeight="1">
      <c r="A204" s="152"/>
      <c r="B204" s="161"/>
      <c r="C204" s="162"/>
      <c r="D204" s="9">
        <v>200</v>
      </c>
      <c r="E204" s="17"/>
      <c r="F204" s="10" t="s">
        <v>239</v>
      </c>
      <c r="G204" s="12"/>
      <c r="H204" s="12"/>
      <c r="I204" s="9" t="s">
        <v>260</v>
      </c>
      <c r="J204" s="9">
        <v>1</v>
      </c>
      <c r="K204" s="13"/>
      <c r="L204" s="14">
        <f t="shared" si="3"/>
        <v>0</v>
      </c>
      <c r="M204" s="15"/>
    </row>
    <row r="205" spans="1:13" s="7" customFormat="1" ht="66.650000000000006" customHeight="1">
      <c r="A205" s="152"/>
      <c r="B205" s="163"/>
      <c r="C205" s="164"/>
      <c r="D205" s="9">
        <v>201</v>
      </c>
      <c r="E205" s="17"/>
      <c r="F205" s="10" t="s">
        <v>240</v>
      </c>
      <c r="G205" s="12"/>
      <c r="H205" s="12"/>
      <c r="I205" s="9" t="s">
        <v>260</v>
      </c>
      <c r="J205" s="9">
        <v>1</v>
      </c>
      <c r="K205" s="13"/>
      <c r="L205" s="14">
        <f t="shared" si="3"/>
        <v>0</v>
      </c>
      <c r="M205" s="15"/>
    </row>
    <row r="206" spans="1:13" s="7" customFormat="1" ht="66.650000000000006" customHeight="1">
      <c r="A206" s="152"/>
      <c r="B206" s="159" t="s">
        <v>241</v>
      </c>
      <c r="C206" s="160"/>
      <c r="D206" s="9">
        <v>202</v>
      </c>
      <c r="E206" s="17"/>
      <c r="F206" s="10" t="s">
        <v>242</v>
      </c>
      <c r="G206" s="12"/>
      <c r="H206" s="12"/>
      <c r="I206" s="9" t="s">
        <v>260</v>
      </c>
      <c r="J206" s="9">
        <v>1</v>
      </c>
      <c r="K206" s="13"/>
      <c r="L206" s="14">
        <f t="shared" si="3"/>
        <v>0</v>
      </c>
      <c r="M206" s="15"/>
    </row>
    <row r="207" spans="1:13" s="7" customFormat="1" ht="66.650000000000006" customHeight="1">
      <c r="A207" s="152"/>
      <c r="B207" s="161"/>
      <c r="C207" s="162"/>
      <c r="D207" s="9">
        <v>203</v>
      </c>
      <c r="E207" s="17"/>
      <c r="F207" s="10" t="s">
        <v>243</v>
      </c>
      <c r="G207" s="12"/>
      <c r="H207" s="12"/>
      <c r="I207" s="9" t="s">
        <v>260</v>
      </c>
      <c r="J207" s="9">
        <v>1</v>
      </c>
      <c r="K207" s="13"/>
      <c r="L207" s="14">
        <f t="shared" si="3"/>
        <v>0</v>
      </c>
      <c r="M207" s="15"/>
    </row>
    <row r="208" spans="1:13" s="7" customFormat="1" ht="40.25" customHeight="1">
      <c r="A208" s="152"/>
      <c r="B208" s="163"/>
      <c r="C208" s="164"/>
      <c r="D208" s="9">
        <v>204</v>
      </c>
      <c r="E208" s="17"/>
      <c r="F208" s="10" t="s">
        <v>244</v>
      </c>
      <c r="G208" s="16"/>
      <c r="H208" s="12"/>
      <c r="I208" s="9"/>
      <c r="J208" s="9">
        <v>1</v>
      </c>
      <c r="K208" s="13"/>
      <c r="L208" s="14">
        <f t="shared" si="3"/>
        <v>0</v>
      </c>
      <c r="M208" s="15"/>
    </row>
    <row r="209" spans="1:13" s="7" customFormat="1" ht="53.4" customHeight="1">
      <c r="A209" s="152"/>
      <c r="B209" s="153" t="s">
        <v>245</v>
      </c>
      <c r="C209" s="8" t="s">
        <v>246</v>
      </c>
      <c r="D209" s="9">
        <v>205</v>
      </c>
      <c r="E209" s="17"/>
      <c r="F209" s="10" t="s">
        <v>247</v>
      </c>
      <c r="G209" s="16"/>
      <c r="H209" s="12"/>
      <c r="I209" s="9" t="s">
        <v>260</v>
      </c>
      <c r="J209" s="9">
        <v>1</v>
      </c>
      <c r="K209" s="13"/>
      <c r="L209" s="14">
        <f t="shared" si="3"/>
        <v>0</v>
      </c>
      <c r="M209" s="15"/>
    </row>
    <row r="210" spans="1:13" s="7" customFormat="1" ht="61.75" customHeight="1">
      <c r="A210" s="152"/>
      <c r="B210" s="153"/>
      <c r="C210" s="8" t="s">
        <v>248</v>
      </c>
      <c r="D210" s="9">
        <v>206</v>
      </c>
      <c r="E210" s="17"/>
      <c r="F210" s="10" t="s">
        <v>249</v>
      </c>
      <c r="G210" s="16"/>
      <c r="H210" s="12"/>
      <c r="I210" s="9" t="s">
        <v>260</v>
      </c>
      <c r="J210" s="9">
        <v>1</v>
      </c>
      <c r="K210" s="13"/>
      <c r="L210" s="14">
        <f t="shared" si="3"/>
        <v>0</v>
      </c>
      <c r="M210" s="15"/>
    </row>
    <row r="211" spans="1:13" s="7" customFormat="1" ht="63" customHeight="1">
      <c r="A211" s="152"/>
      <c r="B211" s="153"/>
      <c r="C211" s="8" t="s">
        <v>250</v>
      </c>
      <c r="D211" s="9">
        <v>207</v>
      </c>
      <c r="E211" s="10"/>
      <c r="F211" s="10" t="s">
        <v>251</v>
      </c>
      <c r="G211" s="16"/>
      <c r="H211" s="12"/>
      <c r="I211" s="9" t="s">
        <v>260</v>
      </c>
      <c r="J211" s="9">
        <v>1</v>
      </c>
      <c r="K211" s="13"/>
      <c r="L211" s="14">
        <f t="shared" si="3"/>
        <v>0</v>
      </c>
      <c r="M211" s="15"/>
    </row>
    <row r="212" spans="1:13" s="7" customFormat="1" ht="67.25" customHeight="1">
      <c r="A212" s="152" t="s">
        <v>252</v>
      </c>
      <c r="B212" s="153" t="s">
        <v>253</v>
      </c>
      <c r="C212" s="153"/>
      <c r="D212" s="9">
        <v>208</v>
      </c>
      <c r="E212" s="10"/>
      <c r="F212" s="10" t="s">
        <v>254</v>
      </c>
      <c r="G212" s="12"/>
      <c r="H212" s="12"/>
      <c r="I212" s="12"/>
      <c r="J212" s="9">
        <v>1</v>
      </c>
      <c r="K212" s="13"/>
      <c r="L212" s="14">
        <f t="shared" si="3"/>
        <v>0</v>
      </c>
      <c r="M212" s="15"/>
    </row>
    <row r="213" spans="1:13" s="7" customFormat="1" ht="61.75" customHeight="1">
      <c r="A213" s="152"/>
      <c r="B213" s="153" t="s">
        <v>255</v>
      </c>
      <c r="C213" s="153"/>
      <c r="D213" s="9">
        <v>209</v>
      </c>
      <c r="E213" s="10"/>
      <c r="F213" s="10" t="s">
        <v>254</v>
      </c>
      <c r="G213" s="12"/>
      <c r="H213" s="12"/>
      <c r="I213" s="12"/>
      <c r="J213" s="9">
        <v>1</v>
      </c>
      <c r="K213" s="13"/>
      <c r="L213" s="14">
        <f t="shared" si="3"/>
        <v>0</v>
      </c>
      <c r="M213" s="15"/>
    </row>
    <row r="214" spans="1:13" s="7" customFormat="1" ht="33.75" customHeight="1">
      <c r="A214" s="20"/>
      <c r="B214" s="21"/>
      <c r="C214" s="21"/>
      <c r="D214" s="22"/>
      <c r="E214" s="20"/>
      <c r="F214" s="20"/>
      <c r="G214" s="20"/>
      <c r="H214" s="20"/>
      <c r="I214" s="20"/>
      <c r="J214" s="23">
        <f>SUM(J5:J213)-SUMIF(K5:K213,"N/A",J5:J213)</f>
        <v>209</v>
      </c>
      <c r="K214" s="23"/>
      <c r="L214" s="24">
        <f>SUM(L5:L213)</f>
        <v>0</v>
      </c>
      <c r="M214" s="25">
        <f>L214/J214</f>
        <v>0</v>
      </c>
    </row>
    <row r="215" spans="1:13" s="7" customFormat="1" ht="33.65" customHeight="1">
      <c r="A215" s="154" t="s">
        <v>256</v>
      </c>
      <c r="B215" s="154"/>
      <c r="C215" s="154"/>
      <c r="D215" s="154"/>
      <c r="E215" s="154"/>
      <c r="F215" s="154"/>
      <c r="G215" s="154"/>
      <c r="H215" s="154"/>
      <c r="I215" s="154"/>
      <c r="J215" s="154"/>
      <c r="K215" s="154"/>
      <c r="L215" s="154"/>
      <c r="M215" s="155"/>
    </row>
    <row r="216" spans="1:13" s="7" customFormat="1" ht="86.4" customHeight="1">
      <c r="A216" s="147" t="s">
        <v>188</v>
      </c>
      <c r="B216" s="148"/>
      <c r="C216" s="148"/>
      <c r="D216" s="149"/>
      <c r="E216" s="150" t="s">
        <v>436</v>
      </c>
      <c r="F216" s="17" t="s">
        <v>421</v>
      </c>
      <c r="G216" s="40"/>
      <c r="H216" s="29" t="s">
        <v>437</v>
      </c>
      <c r="I216" s="29" t="s">
        <v>260</v>
      </c>
      <c r="J216" s="26">
        <v>1</v>
      </c>
      <c r="K216" s="62">
        <v>1</v>
      </c>
      <c r="L216" s="63">
        <f t="shared" ref="L216:L250" si="4">IFERROR(J216*K216,"N/A")</f>
        <v>1</v>
      </c>
      <c r="M216" s="64"/>
    </row>
    <row r="217" spans="1:13" s="7" customFormat="1" ht="76.25" customHeight="1">
      <c r="A217" s="147" t="s">
        <v>278</v>
      </c>
      <c r="B217" s="148"/>
      <c r="C217" s="148"/>
      <c r="D217" s="149"/>
      <c r="E217" s="150"/>
      <c r="F217" s="17" t="s">
        <v>438</v>
      </c>
      <c r="G217" s="40"/>
      <c r="H217" s="29" t="s">
        <v>437</v>
      </c>
      <c r="I217" s="29" t="s">
        <v>260</v>
      </c>
      <c r="J217" s="26">
        <v>1</v>
      </c>
      <c r="K217" s="62">
        <v>1</v>
      </c>
      <c r="L217" s="63">
        <f t="shared" si="4"/>
        <v>1</v>
      </c>
      <c r="M217" s="64"/>
    </row>
    <row r="218" spans="1:13" s="7" customFormat="1" ht="64.25" customHeight="1">
      <c r="A218" s="147" t="s">
        <v>188</v>
      </c>
      <c r="B218" s="148"/>
      <c r="C218" s="148"/>
      <c r="D218" s="149"/>
      <c r="E218" s="150"/>
      <c r="F218" s="17" t="s">
        <v>439</v>
      </c>
      <c r="G218" s="40"/>
      <c r="H218" s="29" t="s">
        <v>437</v>
      </c>
      <c r="I218" s="29" t="s">
        <v>260</v>
      </c>
      <c r="J218" s="26">
        <v>1</v>
      </c>
      <c r="K218" s="62">
        <v>1</v>
      </c>
      <c r="L218" s="65">
        <f t="shared" si="4"/>
        <v>1</v>
      </c>
      <c r="M218" s="64"/>
    </row>
    <row r="219" spans="1:13" s="7" customFormat="1" ht="64.25" customHeight="1">
      <c r="A219" s="147" t="s">
        <v>278</v>
      </c>
      <c r="B219" s="148"/>
      <c r="C219" s="148"/>
      <c r="D219" s="149"/>
      <c r="E219" s="144" t="s">
        <v>440</v>
      </c>
      <c r="F219" s="17" t="s">
        <v>441</v>
      </c>
      <c r="G219" s="40"/>
      <c r="H219" s="29" t="s">
        <v>437</v>
      </c>
      <c r="I219" s="29" t="s">
        <v>260</v>
      </c>
      <c r="J219" s="26">
        <v>1</v>
      </c>
      <c r="K219" s="62">
        <v>1</v>
      </c>
      <c r="L219" s="66">
        <f t="shared" si="4"/>
        <v>1</v>
      </c>
      <c r="M219" s="64"/>
    </row>
    <row r="220" spans="1:13" s="7" customFormat="1" ht="68.400000000000006" customHeight="1">
      <c r="A220" s="147" t="s">
        <v>278</v>
      </c>
      <c r="B220" s="148"/>
      <c r="C220" s="148"/>
      <c r="D220" s="149"/>
      <c r="E220" s="145"/>
      <c r="F220" s="17" t="s">
        <v>442</v>
      </c>
      <c r="G220" s="40"/>
      <c r="H220" s="29" t="s">
        <v>437</v>
      </c>
      <c r="I220" s="29" t="s">
        <v>260</v>
      </c>
      <c r="J220" s="26">
        <v>1</v>
      </c>
      <c r="K220" s="62">
        <v>1</v>
      </c>
      <c r="L220" s="66">
        <f t="shared" si="4"/>
        <v>1</v>
      </c>
      <c r="M220" s="64"/>
    </row>
    <row r="221" spans="1:13" s="7" customFormat="1" ht="70.25" customHeight="1">
      <c r="A221" s="147" t="s">
        <v>278</v>
      </c>
      <c r="B221" s="148"/>
      <c r="C221" s="148"/>
      <c r="D221" s="149"/>
      <c r="E221" s="145"/>
      <c r="F221" s="17" t="s">
        <v>443</v>
      </c>
      <c r="G221" s="67"/>
      <c r="H221" s="29" t="s">
        <v>437</v>
      </c>
      <c r="I221" s="29" t="s">
        <v>260</v>
      </c>
      <c r="J221" s="26">
        <v>1</v>
      </c>
      <c r="K221" s="68">
        <v>1</v>
      </c>
      <c r="L221" s="66">
        <f t="shared" si="4"/>
        <v>1</v>
      </c>
      <c r="M221" s="64"/>
    </row>
    <row r="222" spans="1:13" s="7" customFormat="1" ht="66.650000000000006" customHeight="1">
      <c r="A222" s="147" t="s">
        <v>444</v>
      </c>
      <c r="B222" s="148"/>
      <c r="C222" s="148"/>
      <c r="D222" s="149"/>
      <c r="E222" s="145"/>
      <c r="F222" s="17" t="s">
        <v>445</v>
      </c>
      <c r="G222" s="67"/>
      <c r="H222" s="29" t="s">
        <v>437</v>
      </c>
      <c r="I222" s="29" t="s">
        <v>260</v>
      </c>
      <c r="J222" s="26">
        <v>1</v>
      </c>
      <c r="K222" s="68">
        <v>1</v>
      </c>
      <c r="L222" s="66">
        <f t="shared" si="4"/>
        <v>1</v>
      </c>
      <c r="M222" s="64"/>
    </row>
    <row r="223" spans="1:13" s="7" customFormat="1" ht="54.65" customHeight="1">
      <c r="A223" s="147" t="s">
        <v>278</v>
      </c>
      <c r="B223" s="148"/>
      <c r="C223" s="148"/>
      <c r="D223" s="149"/>
      <c r="E223" s="145"/>
      <c r="F223" s="17" t="s">
        <v>446</v>
      </c>
      <c r="G223" s="67"/>
      <c r="H223" s="29" t="s">
        <v>437</v>
      </c>
      <c r="I223" s="29" t="s">
        <v>260</v>
      </c>
      <c r="J223" s="26">
        <v>1</v>
      </c>
      <c r="K223" s="68">
        <v>1</v>
      </c>
      <c r="L223" s="66">
        <f t="shared" si="4"/>
        <v>1</v>
      </c>
      <c r="M223" s="64"/>
    </row>
    <row r="224" spans="1:13" s="7" customFormat="1" ht="66.650000000000006" customHeight="1">
      <c r="A224" s="147" t="s">
        <v>444</v>
      </c>
      <c r="B224" s="148"/>
      <c r="C224" s="148"/>
      <c r="D224" s="149"/>
      <c r="E224" s="145"/>
      <c r="F224" s="17" t="s">
        <v>447</v>
      </c>
      <c r="G224" s="67"/>
      <c r="H224" s="29" t="s">
        <v>437</v>
      </c>
      <c r="I224" s="29" t="s">
        <v>260</v>
      </c>
      <c r="J224" s="26">
        <v>1</v>
      </c>
      <c r="K224" s="69">
        <v>1</v>
      </c>
      <c r="L224" s="66">
        <f t="shared" si="4"/>
        <v>1</v>
      </c>
      <c r="M224" s="47"/>
    </row>
    <row r="225" spans="1:13" s="7" customFormat="1" ht="58.75" customHeight="1">
      <c r="A225" s="147" t="s">
        <v>188</v>
      </c>
      <c r="B225" s="148"/>
      <c r="C225" s="148"/>
      <c r="D225" s="149"/>
      <c r="E225" s="145"/>
      <c r="F225" s="17" t="s">
        <v>448</v>
      </c>
      <c r="G225" s="40"/>
      <c r="H225" s="29" t="s">
        <v>437</v>
      </c>
      <c r="I225" s="29" t="s">
        <v>260</v>
      </c>
      <c r="J225" s="26">
        <v>1</v>
      </c>
      <c r="K225" s="69">
        <v>1</v>
      </c>
      <c r="L225" s="66">
        <f t="shared" si="4"/>
        <v>1</v>
      </c>
      <c r="M225" s="70"/>
    </row>
    <row r="226" spans="1:13" s="7" customFormat="1" ht="84.65" customHeight="1">
      <c r="A226" s="147" t="s">
        <v>278</v>
      </c>
      <c r="B226" s="148"/>
      <c r="C226" s="148"/>
      <c r="D226" s="149"/>
      <c r="E226" s="145"/>
      <c r="F226" s="17" t="s">
        <v>449</v>
      </c>
      <c r="G226" s="40"/>
      <c r="H226" s="29" t="s">
        <v>437</v>
      </c>
      <c r="I226" s="29" t="s">
        <v>260</v>
      </c>
      <c r="J226" s="26">
        <v>1</v>
      </c>
      <c r="K226" s="69">
        <v>1</v>
      </c>
      <c r="L226" s="66">
        <f t="shared" si="4"/>
        <v>1</v>
      </c>
      <c r="M226" s="70"/>
    </row>
    <row r="227" spans="1:13" s="7" customFormat="1" ht="84.65" customHeight="1">
      <c r="A227" s="147" t="s">
        <v>261</v>
      </c>
      <c r="B227" s="148"/>
      <c r="C227" s="148"/>
      <c r="D227" s="149"/>
      <c r="E227" s="145"/>
      <c r="F227" s="17" t="s">
        <v>450</v>
      </c>
      <c r="G227" s="40"/>
      <c r="H227" s="29" t="s">
        <v>437</v>
      </c>
      <c r="I227" s="29" t="s">
        <v>260</v>
      </c>
      <c r="J227" s="26">
        <v>1</v>
      </c>
      <c r="K227" s="69">
        <v>1</v>
      </c>
      <c r="L227" s="66">
        <f t="shared" si="4"/>
        <v>1</v>
      </c>
      <c r="M227" s="70"/>
    </row>
    <row r="228" spans="1:13" s="7" customFormat="1" ht="84.65" customHeight="1">
      <c r="A228" s="147" t="s">
        <v>188</v>
      </c>
      <c r="B228" s="148"/>
      <c r="C228" s="148"/>
      <c r="D228" s="149"/>
      <c r="E228" s="145"/>
      <c r="F228" s="17" t="s">
        <v>451</v>
      </c>
      <c r="G228" s="40"/>
      <c r="H228" s="29" t="s">
        <v>437</v>
      </c>
      <c r="I228" s="29" t="s">
        <v>260</v>
      </c>
      <c r="J228" s="26">
        <v>1</v>
      </c>
      <c r="K228" s="69">
        <v>1</v>
      </c>
      <c r="L228" s="66">
        <f t="shared" si="4"/>
        <v>1</v>
      </c>
      <c r="M228" s="70"/>
    </row>
    <row r="229" spans="1:13" s="7" customFormat="1" ht="84.65" customHeight="1">
      <c r="A229" s="147" t="s">
        <v>261</v>
      </c>
      <c r="B229" s="148"/>
      <c r="C229" s="148"/>
      <c r="D229" s="149"/>
      <c r="E229" s="145"/>
      <c r="F229" s="17" t="s">
        <v>452</v>
      </c>
      <c r="G229" s="40"/>
      <c r="H229" s="29" t="s">
        <v>437</v>
      </c>
      <c r="I229" s="29" t="s">
        <v>260</v>
      </c>
      <c r="J229" s="26">
        <v>1</v>
      </c>
      <c r="K229" s="69">
        <v>1</v>
      </c>
      <c r="L229" s="66">
        <f t="shared" si="4"/>
        <v>1</v>
      </c>
      <c r="M229" s="70"/>
    </row>
    <row r="230" spans="1:13" s="7" customFormat="1" ht="84.65" customHeight="1">
      <c r="A230" s="147" t="s">
        <v>444</v>
      </c>
      <c r="B230" s="148"/>
      <c r="C230" s="148"/>
      <c r="D230" s="149"/>
      <c r="E230" s="145"/>
      <c r="F230" s="17" t="s">
        <v>453</v>
      </c>
      <c r="G230" s="40"/>
      <c r="H230" s="29" t="s">
        <v>437</v>
      </c>
      <c r="I230" s="29" t="s">
        <v>277</v>
      </c>
      <c r="J230" s="26">
        <v>1</v>
      </c>
      <c r="K230" s="69">
        <v>1</v>
      </c>
      <c r="L230" s="66">
        <f t="shared" si="4"/>
        <v>1</v>
      </c>
      <c r="M230" s="70"/>
    </row>
    <row r="231" spans="1:13" s="7" customFormat="1" ht="84.65" customHeight="1">
      <c r="A231" s="147" t="s">
        <v>278</v>
      </c>
      <c r="B231" s="148"/>
      <c r="C231" s="148"/>
      <c r="D231" s="149"/>
      <c r="E231" s="145"/>
      <c r="F231" s="17" t="s">
        <v>454</v>
      </c>
      <c r="G231" s="40"/>
      <c r="H231" s="29" t="s">
        <v>437</v>
      </c>
      <c r="I231" s="29" t="s">
        <v>260</v>
      </c>
      <c r="J231" s="26">
        <v>1</v>
      </c>
      <c r="K231" s="69">
        <v>1</v>
      </c>
      <c r="L231" s="66">
        <f t="shared" si="4"/>
        <v>1</v>
      </c>
      <c r="M231" s="70"/>
    </row>
    <row r="232" spans="1:13" s="7" customFormat="1" ht="84.65" customHeight="1">
      <c r="A232" s="147" t="s">
        <v>188</v>
      </c>
      <c r="B232" s="148"/>
      <c r="C232" s="148"/>
      <c r="D232" s="149"/>
      <c r="E232" s="151"/>
      <c r="F232" s="17" t="s">
        <v>455</v>
      </c>
      <c r="G232" s="40"/>
      <c r="H232" s="29" t="s">
        <v>437</v>
      </c>
      <c r="I232" s="29" t="s">
        <v>260</v>
      </c>
      <c r="J232" s="26">
        <v>1</v>
      </c>
      <c r="K232" s="69">
        <v>1</v>
      </c>
      <c r="L232" s="66">
        <f t="shared" si="4"/>
        <v>1</v>
      </c>
      <c r="M232" s="70"/>
    </row>
    <row r="233" spans="1:13" s="7" customFormat="1" ht="84.65" customHeight="1">
      <c r="A233" s="147" t="s">
        <v>148</v>
      </c>
      <c r="B233" s="148"/>
      <c r="C233" s="148"/>
      <c r="D233" s="149"/>
      <c r="E233" s="150" t="s">
        <v>456</v>
      </c>
      <c r="F233" s="17" t="s">
        <v>457</v>
      </c>
      <c r="G233" s="40"/>
      <c r="H233" s="29" t="s">
        <v>437</v>
      </c>
      <c r="I233" s="29" t="s">
        <v>260</v>
      </c>
      <c r="J233" s="26">
        <v>1</v>
      </c>
      <c r="K233" s="69">
        <v>1</v>
      </c>
      <c r="L233" s="66">
        <f t="shared" si="4"/>
        <v>1</v>
      </c>
      <c r="M233" s="70"/>
    </row>
    <row r="234" spans="1:13" s="7" customFormat="1" ht="84.65" customHeight="1">
      <c r="A234" s="147" t="s">
        <v>444</v>
      </c>
      <c r="B234" s="148"/>
      <c r="C234" s="148"/>
      <c r="D234" s="149"/>
      <c r="E234" s="150"/>
      <c r="F234" s="17" t="s">
        <v>458</v>
      </c>
      <c r="G234" s="40"/>
      <c r="H234" s="29" t="s">
        <v>437</v>
      </c>
      <c r="I234" s="29" t="s">
        <v>260</v>
      </c>
      <c r="J234" s="26">
        <v>1</v>
      </c>
      <c r="K234" s="69">
        <v>1</v>
      </c>
      <c r="L234" s="66">
        <f t="shared" si="4"/>
        <v>1</v>
      </c>
      <c r="M234" s="70"/>
    </row>
    <row r="235" spans="1:13" s="7" customFormat="1" ht="84.65" customHeight="1">
      <c r="A235" s="147" t="s">
        <v>444</v>
      </c>
      <c r="B235" s="148"/>
      <c r="C235" s="148"/>
      <c r="D235" s="149"/>
      <c r="E235" s="150"/>
      <c r="F235" s="17" t="s">
        <v>459</v>
      </c>
      <c r="G235" s="40"/>
      <c r="H235" s="29" t="s">
        <v>437</v>
      </c>
      <c r="I235" s="29" t="s">
        <v>260</v>
      </c>
      <c r="J235" s="26">
        <v>1</v>
      </c>
      <c r="K235" s="69">
        <v>0</v>
      </c>
      <c r="L235" s="66">
        <f t="shared" si="4"/>
        <v>0</v>
      </c>
      <c r="M235" s="70" t="s">
        <v>460</v>
      </c>
    </row>
    <row r="236" spans="1:13" s="7" customFormat="1" ht="84.65" customHeight="1">
      <c r="A236" s="147" t="s">
        <v>444</v>
      </c>
      <c r="B236" s="148"/>
      <c r="C236" s="148"/>
      <c r="D236" s="149"/>
      <c r="E236" s="150"/>
      <c r="F236" s="17" t="s">
        <v>461</v>
      </c>
      <c r="G236" s="40"/>
      <c r="H236" s="29" t="s">
        <v>437</v>
      </c>
      <c r="I236" s="29" t="s">
        <v>260</v>
      </c>
      <c r="J236" s="26">
        <v>1</v>
      </c>
      <c r="K236" s="69">
        <v>1</v>
      </c>
      <c r="L236" s="66">
        <f t="shared" si="4"/>
        <v>1</v>
      </c>
      <c r="M236" s="70"/>
    </row>
    <row r="237" spans="1:13" s="7" customFormat="1" ht="84.65" customHeight="1">
      <c r="A237" s="147" t="s">
        <v>444</v>
      </c>
      <c r="B237" s="148"/>
      <c r="C237" s="148"/>
      <c r="D237" s="149"/>
      <c r="E237" s="150"/>
      <c r="F237" s="10" t="s">
        <v>462</v>
      </c>
      <c r="G237" s="40"/>
      <c r="H237" s="29" t="s">
        <v>437</v>
      </c>
      <c r="I237" s="29" t="s">
        <v>277</v>
      </c>
      <c r="J237" s="26">
        <v>1</v>
      </c>
      <c r="K237" s="69">
        <v>1</v>
      </c>
      <c r="L237" s="66">
        <f t="shared" si="4"/>
        <v>1</v>
      </c>
      <c r="M237" s="70"/>
    </row>
    <row r="238" spans="1:13" s="7" customFormat="1" ht="84.65" customHeight="1">
      <c r="A238" s="147" t="s">
        <v>444</v>
      </c>
      <c r="B238" s="148"/>
      <c r="C238" s="148"/>
      <c r="D238" s="149"/>
      <c r="E238" s="9"/>
      <c r="F238" s="10" t="s">
        <v>463</v>
      </c>
      <c r="G238" s="40"/>
      <c r="H238" s="29" t="s">
        <v>437</v>
      </c>
      <c r="I238" s="29" t="s">
        <v>260</v>
      </c>
      <c r="J238" s="26">
        <v>1</v>
      </c>
      <c r="K238" s="69">
        <v>1</v>
      </c>
      <c r="L238" s="66">
        <f t="shared" si="4"/>
        <v>1</v>
      </c>
      <c r="M238" s="70"/>
    </row>
    <row r="239" spans="1:13" s="7" customFormat="1" ht="84.65" customHeight="1">
      <c r="A239" s="147" t="s">
        <v>444</v>
      </c>
      <c r="B239" s="148"/>
      <c r="C239" s="148"/>
      <c r="D239" s="149"/>
      <c r="E239" s="150" t="s">
        <v>464</v>
      </c>
      <c r="F239" s="17" t="s">
        <v>465</v>
      </c>
      <c r="G239" s="40"/>
      <c r="H239" s="29" t="s">
        <v>437</v>
      </c>
      <c r="I239" s="29" t="s">
        <v>260</v>
      </c>
      <c r="J239" s="26">
        <v>1</v>
      </c>
      <c r="K239" s="69">
        <v>1</v>
      </c>
      <c r="L239" s="66">
        <f t="shared" si="4"/>
        <v>1</v>
      </c>
      <c r="M239" s="70"/>
    </row>
    <row r="240" spans="1:13" s="7" customFormat="1" ht="84.65" customHeight="1">
      <c r="A240" s="147" t="s">
        <v>188</v>
      </c>
      <c r="B240" s="148"/>
      <c r="C240" s="148"/>
      <c r="D240" s="149"/>
      <c r="E240" s="150"/>
      <c r="F240" s="17" t="s">
        <v>466</v>
      </c>
      <c r="G240" s="40"/>
      <c r="H240" s="29" t="s">
        <v>437</v>
      </c>
      <c r="I240" s="29" t="s">
        <v>260</v>
      </c>
      <c r="J240" s="26">
        <v>1</v>
      </c>
      <c r="K240" s="69">
        <v>1</v>
      </c>
      <c r="L240" s="66">
        <f t="shared" si="4"/>
        <v>1</v>
      </c>
      <c r="M240" s="70"/>
    </row>
    <row r="241" spans="1:13" s="7" customFormat="1" ht="84.65" customHeight="1">
      <c r="A241" s="147" t="s">
        <v>444</v>
      </c>
      <c r="B241" s="148"/>
      <c r="C241" s="148"/>
      <c r="D241" s="149"/>
      <c r="E241" s="144" t="s">
        <v>467</v>
      </c>
      <c r="F241" s="17" t="s">
        <v>468</v>
      </c>
      <c r="G241" s="40"/>
      <c r="H241" s="29" t="s">
        <v>437</v>
      </c>
      <c r="I241" s="29" t="s">
        <v>260</v>
      </c>
      <c r="J241" s="26">
        <v>1</v>
      </c>
      <c r="K241" s="69">
        <v>1</v>
      </c>
      <c r="L241" s="66">
        <f t="shared" si="4"/>
        <v>1</v>
      </c>
      <c r="M241" s="70"/>
    </row>
    <row r="242" spans="1:13" s="7" customFormat="1" ht="84.65" customHeight="1">
      <c r="A242" s="147" t="s">
        <v>444</v>
      </c>
      <c r="B242" s="148"/>
      <c r="C242" s="148"/>
      <c r="D242" s="149"/>
      <c r="E242" s="145"/>
      <c r="F242" s="17" t="s">
        <v>469</v>
      </c>
      <c r="G242" s="40"/>
      <c r="H242" s="29" t="s">
        <v>437</v>
      </c>
      <c r="I242" s="29" t="s">
        <v>260</v>
      </c>
      <c r="J242" s="26">
        <v>1</v>
      </c>
      <c r="K242" s="69">
        <v>1</v>
      </c>
      <c r="L242" s="66">
        <f t="shared" si="4"/>
        <v>1</v>
      </c>
      <c r="M242" s="70"/>
    </row>
    <row r="243" spans="1:13" s="7" customFormat="1" ht="84.65" customHeight="1">
      <c r="A243" s="147" t="s">
        <v>444</v>
      </c>
      <c r="B243" s="148"/>
      <c r="C243" s="148"/>
      <c r="D243" s="149"/>
      <c r="E243" s="145"/>
      <c r="F243" s="17" t="s">
        <v>470</v>
      </c>
      <c r="G243" s="40"/>
      <c r="H243" s="29" t="s">
        <v>437</v>
      </c>
      <c r="I243" s="29" t="s">
        <v>260</v>
      </c>
      <c r="J243" s="26">
        <v>1</v>
      </c>
      <c r="K243" s="69">
        <v>1</v>
      </c>
      <c r="L243" s="66">
        <f t="shared" si="4"/>
        <v>1</v>
      </c>
      <c r="M243" s="70"/>
    </row>
    <row r="244" spans="1:13" s="7" customFormat="1" ht="146.4" customHeight="1">
      <c r="A244" s="147" t="s">
        <v>444</v>
      </c>
      <c r="B244" s="148"/>
      <c r="C244" s="148"/>
      <c r="D244" s="149"/>
      <c r="E244" s="151"/>
      <c r="F244" s="17" t="s">
        <v>471</v>
      </c>
      <c r="G244" s="40"/>
      <c r="H244" s="29" t="s">
        <v>437</v>
      </c>
      <c r="I244" s="29" t="s">
        <v>260</v>
      </c>
      <c r="J244" s="26">
        <v>1</v>
      </c>
      <c r="K244" s="69">
        <v>0</v>
      </c>
      <c r="L244" s="66">
        <f t="shared" si="4"/>
        <v>0</v>
      </c>
      <c r="M244" s="70" t="s">
        <v>460</v>
      </c>
    </row>
    <row r="245" spans="1:13" s="7" customFormat="1" ht="84" customHeight="1">
      <c r="A245" s="147" t="s">
        <v>444</v>
      </c>
      <c r="B245" s="148"/>
      <c r="C245" s="148"/>
      <c r="D245" s="149"/>
      <c r="E245" s="150"/>
      <c r="F245" s="17" t="s">
        <v>472</v>
      </c>
      <c r="G245" s="40"/>
      <c r="H245" s="29" t="s">
        <v>437</v>
      </c>
      <c r="I245" s="29" t="s">
        <v>260</v>
      </c>
      <c r="J245" s="26">
        <v>1</v>
      </c>
      <c r="K245" s="69">
        <v>1</v>
      </c>
      <c r="L245" s="66">
        <f t="shared" si="4"/>
        <v>1</v>
      </c>
      <c r="M245" s="70"/>
    </row>
    <row r="246" spans="1:13" s="7" customFormat="1" ht="84.65" customHeight="1">
      <c r="A246" s="147" t="s">
        <v>444</v>
      </c>
      <c r="B246" s="148"/>
      <c r="C246" s="148"/>
      <c r="D246" s="149"/>
      <c r="E246" s="150"/>
      <c r="F246" s="17" t="s">
        <v>473</v>
      </c>
      <c r="G246" s="40"/>
      <c r="H246" s="29" t="s">
        <v>437</v>
      </c>
      <c r="I246" s="29" t="s">
        <v>260</v>
      </c>
      <c r="J246" s="26">
        <v>1</v>
      </c>
      <c r="K246" s="69">
        <v>1</v>
      </c>
      <c r="L246" s="66">
        <f t="shared" si="4"/>
        <v>1</v>
      </c>
      <c r="M246" s="70"/>
    </row>
    <row r="247" spans="1:13" s="7" customFormat="1" ht="84.65" customHeight="1">
      <c r="A247" s="147" t="s">
        <v>444</v>
      </c>
      <c r="B247" s="148"/>
      <c r="C247" s="148"/>
      <c r="D247" s="149"/>
      <c r="E247" s="150"/>
      <c r="F247" s="17" t="s">
        <v>474</v>
      </c>
      <c r="G247" s="40"/>
      <c r="H247" s="29" t="s">
        <v>437</v>
      </c>
      <c r="I247" s="29" t="s">
        <v>260</v>
      </c>
      <c r="J247" s="26">
        <v>1</v>
      </c>
      <c r="K247" s="69">
        <v>1</v>
      </c>
      <c r="L247" s="66">
        <f t="shared" si="4"/>
        <v>1</v>
      </c>
      <c r="M247" s="70"/>
    </row>
    <row r="248" spans="1:13" s="7" customFormat="1" ht="84.65" customHeight="1">
      <c r="A248" s="147" t="s">
        <v>444</v>
      </c>
      <c r="B248" s="148"/>
      <c r="C248" s="148"/>
      <c r="D248" s="149"/>
      <c r="E248" s="150"/>
      <c r="F248" s="17" t="s">
        <v>475</v>
      </c>
      <c r="G248" s="40"/>
      <c r="H248" s="29" t="s">
        <v>437</v>
      </c>
      <c r="I248" s="29" t="s">
        <v>260</v>
      </c>
      <c r="J248" s="26">
        <v>1</v>
      </c>
      <c r="K248" s="69">
        <v>1</v>
      </c>
      <c r="L248" s="66">
        <f t="shared" si="4"/>
        <v>1</v>
      </c>
      <c r="M248" s="70"/>
    </row>
    <row r="249" spans="1:13" s="7" customFormat="1" ht="84.65" customHeight="1">
      <c r="A249" s="147" t="s">
        <v>188</v>
      </c>
      <c r="B249" s="148"/>
      <c r="C249" s="148"/>
      <c r="D249" s="149"/>
      <c r="E249" s="150"/>
      <c r="F249" s="17" t="s">
        <v>476</v>
      </c>
      <c r="G249" s="40"/>
      <c r="H249" s="29" t="s">
        <v>437</v>
      </c>
      <c r="I249" s="29" t="s">
        <v>260</v>
      </c>
      <c r="J249" s="26">
        <v>1</v>
      </c>
      <c r="K249" s="69">
        <v>1</v>
      </c>
      <c r="L249" s="66">
        <f t="shared" si="4"/>
        <v>1</v>
      </c>
      <c r="M249" s="70"/>
    </row>
    <row r="250" spans="1:13" s="7" customFormat="1" ht="84.65" customHeight="1">
      <c r="A250" s="147" t="s">
        <v>148</v>
      </c>
      <c r="B250" s="148"/>
      <c r="C250" s="148"/>
      <c r="D250" s="149"/>
      <c r="E250" s="150"/>
      <c r="F250" s="17" t="s">
        <v>477</v>
      </c>
      <c r="G250" s="40"/>
      <c r="H250" s="29" t="s">
        <v>437</v>
      </c>
      <c r="I250" s="29" t="s">
        <v>260</v>
      </c>
      <c r="J250" s="26">
        <v>1</v>
      </c>
      <c r="K250" s="69">
        <v>1</v>
      </c>
      <c r="L250" s="66">
        <f t="shared" si="4"/>
        <v>1</v>
      </c>
      <c r="M250" s="70"/>
    </row>
    <row r="251" spans="1:13" s="7" customFormat="1" ht="33.65" customHeight="1">
      <c r="A251" s="136"/>
      <c r="B251" s="136"/>
      <c r="C251" s="136"/>
      <c r="D251" s="136"/>
      <c r="E251" s="136"/>
      <c r="F251" s="136"/>
      <c r="G251" s="136"/>
      <c r="H251" s="137"/>
      <c r="I251" s="42"/>
      <c r="J251" s="23">
        <f>SUM(J216:J250)-SUMIF(K216:K250,"N/A",J11:J250)</f>
        <v>35</v>
      </c>
      <c r="K251" s="23"/>
      <c r="L251" s="24">
        <f>SUM(L34:L250)</f>
        <v>33</v>
      </c>
      <c r="M251" s="25">
        <f>L251/J251</f>
        <v>0.94285714285714284</v>
      </c>
    </row>
    <row r="252" spans="1:13" s="7" customFormat="1" ht="34.5" customHeight="1">
      <c r="A252" s="138" t="s">
        <v>343</v>
      </c>
      <c r="B252" s="138"/>
      <c r="C252" s="138"/>
      <c r="D252" s="138"/>
      <c r="E252" s="138"/>
      <c r="F252" s="138"/>
      <c r="G252" s="138"/>
      <c r="H252" s="138"/>
      <c r="I252" s="138"/>
      <c r="J252" s="138"/>
      <c r="K252" s="138"/>
      <c r="L252" s="138"/>
      <c r="M252" s="139"/>
    </row>
    <row r="253" spans="1:13" s="7" customFormat="1" ht="74.25" customHeight="1">
      <c r="A253" s="140" t="s">
        <v>344</v>
      </c>
      <c r="B253" s="140"/>
      <c r="C253" s="141"/>
      <c r="D253" s="144">
        <v>1</v>
      </c>
      <c r="E253" s="144"/>
      <c r="F253" s="43" t="s">
        <v>345</v>
      </c>
      <c r="G253" s="12"/>
      <c r="H253" s="44"/>
      <c r="I253" s="44" t="s">
        <v>277</v>
      </c>
      <c r="J253" s="45">
        <v>1</v>
      </c>
      <c r="K253" s="46">
        <v>1</v>
      </c>
      <c r="L253" s="14">
        <f t="shared" ref="L253:L269" si="5">IFERROR(J253*K253,"N/A")</f>
        <v>1</v>
      </c>
      <c r="M253" s="47"/>
    </row>
    <row r="254" spans="1:13" s="7" customFormat="1" ht="74.25" customHeight="1">
      <c r="A254" s="140"/>
      <c r="B254" s="140"/>
      <c r="C254" s="141"/>
      <c r="D254" s="145"/>
      <c r="E254" s="145"/>
      <c r="F254" s="43" t="s">
        <v>346</v>
      </c>
      <c r="G254" s="12"/>
      <c r="H254" s="44"/>
      <c r="I254" s="44" t="s">
        <v>277</v>
      </c>
      <c r="J254" s="45">
        <v>1</v>
      </c>
      <c r="K254" s="46">
        <v>1</v>
      </c>
      <c r="L254" s="14">
        <f t="shared" si="5"/>
        <v>1</v>
      </c>
      <c r="M254" s="47"/>
    </row>
    <row r="255" spans="1:13" s="7" customFormat="1" ht="74.25" customHeight="1">
      <c r="A255" s="140"/>
      <c r="B255" s="140"/>
      <c r="C255" s="141"/>
      <c r="D255" s="145"/>
      <c r="E255" s="145"/>
      <c r="F255" s="43" t="s">
        <v>347</v>
      </c>
      <c r="G255" s="12"/>
      <c r="H255" s="44"/>
      <c r="I255" s="44" t="s">
        <v>277</v>
      </c>
      <c r="J255" s="45"/>
      <c r="K255" s="46"/>
      <c r="L255" s="14"/>
      <c r="M255" s="47"/>
    </row>
    <row r="256" spans="1:13" s="7" customFormat="1" ht="65.25" customHeight="1">
      <c r="A256" s="140"/>
      <c r="B256" s="140"/>
      <c r="C256" s="141"/>
      <c r="D256" s="145"/>
      <c r="E256" s="145"/>
      <c r="F256" s="43" t="s">
        <v>348</v>
      </c>
      <c r="G256" s="12"/>
      <c r="H256" s="44"/>
      <c r="I256" s="44" t="s">
        <v>277</v>
      </c>
      <c r="J256" s="45">
        <v>1</v>
      </c>
      <c r="K256" s="46">
        <v>1</v>
      </c>
      <c r="L256" s="14">
        <f t="shared" si="5"/>
        <v>1</v>
      </c>
      <c r="M256" s="47"/>
    </row>
    <row r="257" spans="1:13" s="7" customFormat="1" ht="65.25" customHeight="1">
      <c r="A257" s="140"/>
      <c r="B257" s="140"/>
      <c r="C257" s="141"/>
      <c r="D257" s="145"/>
      <c r="E257" s="145"/>
      <c r="F257" s="43" t="s">
        <v>832</v>
      </c>
      <c r="G257" s="12"/>
      <c r="H257" s="44"/>
      <c r="I257" s="44" t="s">
        <v>277</v>
      </c>
      <c r="J257" s="45"/>
      <c r="K257" s="46"/>
      <c r="L257" s="14"/>
      <c r="M257" s="47"/>
    </row>
    <row r="258" spans="1:13" s="7" customFormat="1" ht="64.5" customHeight="1">
      <c r="A258" s="140"/>
      <c r="B258" s="140"/>
      <c r="C258" s="141"/>
      <c r="D258" s="145"/>
      <c r="E258" s="145"/>
      <c r="F258" s="43" t="s">
        <v>349</v>
      </c>
      <c r="G258" s="12"/>
      <c r="H258" s="44"/>
      <c r="I258" s="44" t="s">
        <v>277</v>
      </c>
      <c r="J258" s="45">
        <v>1</v>
      </c>
      <c r="K258" s="46">
        <v>1</v>
      </c>
      <c r="L258" s="14">
        <f t="shared" si="5"/>
        <v>1</v>
      </c>
      <c r="M258" s="47"/>
    </row>
    <row r="259" spans="1:13" s="7" customFormat="1" ht="65.25" customHeight="1">
      <c r="A259" s="140"/>
      <c r="B259" s="140"/>
      <c r="C259" s="141"/>
      <c r="D259" s="145"/>
      <c r="E259" s="145"/>
      <c r="F259" s="43" t="s">
        <v>350</v>
      </c>
      <c r="G259" s="12"/>
      <c r="H259" s="44"/>
      <c r="I259" s="44" t="s">
        <v>277</v>
      </c>
      <c r="J259" s="45">
        <v>1</v>
      </c>
      <c r="K259" s="46">
        <v>1</v>
      </c>
      <c r="L259" s="14">
        <f t="shared" si="5"/>
        <v>1</v>
      </c>
      <c r="M259" s="47"/>
    </row>
    <row r="260" spans="1:13" s="7" customFormat="1" ht="78" customHeight="1">
      <c r="A260" s="140"/>
      <c r="B260" s="140"/>
      <c r="C260" s="141"/>
      <c r="D260" s="145"/>
      <c r="E260" s="145"/>
      <c r="F260" s="43" t="s">
        <v>351</v>
      </c>
      <c r="G260" s="12"/>
      <c r="H260" s="44"/>
      <c r="I260" s="44" t="s">
        <v>277</v>
      </c>
      <c r="J260" s="45">
        <v>1</v>
      </c>
      <c r="K260" s="46">
        <v>1</v>
      </c>
      <c r="L260" s="14">
        <f t="shared" si="5"/>
        <v>1</v>
      </c>
      <c r="M260" s="47"/>
    </row>
    <row r="261" spans="1:13" s="7" customFormat="1" ht="70.5" customHeight="1">
      <c r="A261" s="140"/>
      <c r="B261" s="140"/>
      <c r="C261" s="141"/>
      <c r="D261" s="145"/>
      <c r="E261" s="145"/>
      <c r="F261" s="43" t="s">
        <v>352</v>
      </c>
      <c r="G261" s="12"/>
      <c r="H261" s="44"/>
      <c r="I261" s="44" t="s">
        <v>277</v>
      </c>
      <c r="J261" s="45">
        <v>1</v>
      </c>
      <c r="K261" s="46" t="s">
        <v>353</v>
      </c>
      <c r="L261" s="14" t="str">
        <f t="shared" si="5"/>
        <v>N/A</v>
      </c>
      <c r="M261" s="47"/>
    </row>
    <row r="262" spans="1:13" s="7" customFormat="1" ht="70.5" customHeight="1">
      <c r="A262" s="140"/>
      <c r="B262" s="140"/>
      <c r="C262" s="141"/>
      <c r="D262" s="145"/>
      <c r="E262" s="145"/>
      <c r="F262" s="43" t="s">
        <v>354</v>
      </c>
      <c r="G262" s="12"/>
      <c r="H262" s="44"/>
      <c r="I262" s="44" t="s">
        <v>277</v>
      </c>
      <c r="J262" s="45">
        <v>1</v>
      </c>
      <c r="K262" s="46"/>
      <c r="L262" s="14"/>
      <c r="M262" s="47"/>
    </row>
    <row r="263" spans="1:13" s="7" customFormat="1" ht="34.5" customHeight="1">
      <c r="A263" s="140"/>
      <c r="B263" s="140"/>
      <c r="C263" s="141"/>
      <c r="D263" s="145"/>
      <c r="E263" s="145"/>
      <c r="F263" s="43" t="s">
        <v>355</v>
      </c>
      <c r="G263" s="12"/>
      <c r="H263" s="44"/>
      <c r="I263" s="44" t="s">
        <v>277</v>
      </c>
      <c r="J263" s="45">
        <v>1</v>
      </c>
      <c r="K263" s="46">
        <v>1</v>
      </c>
      <c r="L263" s="14">
        <f t="shared" si="5"/>
        <v>1</v>
      </c>
      <c r="M263" s="47"/>
    </row>
    <row r="264" spans="1:13" s="7" customFormat="1" ht="48" customHeight="1">
      <c r="A264" s="140"/>
      <c r="B264" s="140"/>
      <c r="C264" s="141"/>
      <c r="D264" s="145"/>
      <c r="E264" s="145"/>
      <c r="F264" s="43" t="s">
        <v>833</v>
      </c>
      <c r="G264" s="12"/>
      <c r="H264" s="44"/>
      <c r="I264" s="44" t="s">
        <v>277</v>
      </c>
      <c r="J264" s="45">
        <v>1</v>
      </c>
      <c r="K264" s="46" t="s">
        <v>353</v>
      </c>
      <c r="L264" s="14" t="str">
        <f t="shared" si="5"/>
        <v>N/A</v>
      </c>
      <c r="M264" s="47"/>
    </row>
    <row r="265" spans="1:13" s="7" customFormat="1" ht="34.5" customHeight="1">
      <c r="A265" s="140"/>
      <c r="B265" s="140"/>
      <c r="C265" s="141"/>
      <c r="D265" s="145"/>
      <c r="E265" s="145"/>
      <c r="F265" s="43" t="s">
        <v>356</v>
      </c>
      <c r="G265" s="40"/>
      <c r="H265" s="44"/>
      <c r="I265" s="44" t="s">
        <v>277</v>
      </c>
      <c r="J265" s="45">
        <v>1</v>
      </c>
      <c r="K265" s="46" t="s">
        <v>353</v>
      </c>
      <c r="L265" s="14" t="str">
        <f t="shared" si="5"/>
        <v>N/A</v>
      </c>
      <c r="M265" s="47"/>
    </row>
    <row r="266" spans="1:13" s="7" customFormat="1" ht="34.5" customHeight="1">
      <c r="A266" s="140"/>
      <c r="B266" s="140"/>
      <c r="C266" s="141"/>
      <c r="D266" s="145"/>
      <c r="E266" s="145"/>
      <c r="F266" s="43" t="s">
        <v>357</v>
      </c>
      <c r="G266" s="12"/>
      <c r="H266" s="44"/>
      <c r="I266" s="44" t="s">
        <v>277</v>
      </c>
      <c r="J266" s="45">
        <v>1</v>
      </c>
      <c r="K266" s="46">
        <v>1</v>
      </c>
      <c r="L266" s="14">
        <f t="shared" si="5"/>
        <v>1</v>
      </c>
      <c r="M266" s="47"/>
    </row>
    <row r="267" spans="1:13" s="7" customFormat="1" ht="34.5" customHeight="1">
      <c r="A267" s="140"/>
      <c r="B267" s="140"/>
      <c r="C267" s="141"/>
      <c r="D267" s="145"/>
      <c r="E267" s="145"/>
      <c r="F267" s="10" t="s">
        <v>358</v>
      </c>
      <c r="G267" s="12"/>
      <c r="H267" s="44"/>
      <c r="I267" s="44" t="s">
        <v>277</v>
      </c>
      <c r="J267" s="45">
        <v>1</v>
      </c>
      <c r="K267" s="46">
        <v>1</v>
      </c>
      <c r="L267" s="14">
        <f t="shared" si="5"/>
        <v>1</v>
      </c>
      <c r="M267" s="47"/>
    </row>
    <row r="268" spans="1:13" s="7" customFormat="1" ht="34.5" customHeight="1">
      <c r="A268" s="140"/>
      <c r="B268" s="140"/>
      <c r="C268" s="141"/>
      <c r="D268" s="145"/>
      <c r="E268" s="145"/>
      <c r="F268" s="10" t="s">
        <v>359</v>
      </c>
      <c r="G268" s="40"/>
      <c r="H268" s="44"/>
      <c r="I268" s="44" t="s">
        <v>277</v>
      </c>
      <c r="J268" s="45">
        <v>1</v>
      </c>
      <c r="K268" s="46">
        <v>1</v>
      </c>
      <c r="L268" s="14">
        <f t="shared" si="5"/>
        <v>1</v>
      </c>
      <c r="M268" s="47"/>
    </row>
    <row r="269" spans="1:13" s="7" customFormat="1" ht="34.5" customHeight="1">
      <c r="A269" s="142"/>
      <c r="B269" s="142"/>
      <c r="C269" s="143"/>
      <c r="D269" s="145"/>
      <c r="E269" s="145"/>
      <c r="F269" s="48" t="s">
        <v>360</v>
      </c>
      <c r="G269" s="29"/>
      <c r="H269" s="44"/>
      <c r="I269" s="44" t="s">
        <v>277</v>
      </c>
      <c r="J269" s="45">
        <v>1</v>
      </c>
      <c r="K269" s="46" t="s">
        <v>353</v>
      </c>
      <c r="L269" s="14" t="str">
        <f t="shared" si="5"/>
        <v>N/A</v>
      </c>
      <c r="M269" s="47"/>
    </row>
    <row r="270" spans="1:13" s="7" customFormat="1" ht="33.75" customHeight="1">
      <c r="A270" s="146"/>
      <c r="B270" s="146"/>
      <c r="C270" s="146"/>
      <c r="D270" s="146"/>
      <c r="E270" s="146"/>
      <c r="F270" s="146"/>
      <c r="G270" s="146"/>
      <c r="H270" s="146"/>
      <c r="I270" s="49"/>
      <c r="J270" s="50">
        <f>SUM(J253:J269)-SUMIF(K253:K269,"N/A",J253:J269)</f>
        <v>11</v>
      </c>
      <c r="K270" s="50"/>
      <c r="L270" s="51">
        <f>SUM(L253:L269)</f>
        <v>10</v>
      </c>
      <c r="M270" s="52">
        <f>L270/J270</f>
        <v>0.90909090909090906</v>
      </c>
    </row>
    <row r="271" spans="1:13" s="7" customFormat="1" ht="33.75" customHeight="1">
      <c r="A271" s="134" t="s">
        <v>361</v>
      </c>
      <c r="B271" s="134"/>
      <c r="C271" s="134"/>
      <c r="D271" s="134"/>
      <c r="E271" s="134"/>
      <c r="F271" s="134"/>
      <c r="G271" s="134"/>
      <c r="H271" s="134"/>
      <c r="I271" s="134"/>
      <c r="J271" s="134"/>
      <c r="K271" s="134"/>
      <c r="L271" s="134"/>
      <c r="M271" s="135"/>
    </row>
    <row r="272" spans="1:13" s="7" customFormat="1" ht="33.75" customHeight="1">
      <c r="A272" s="134" t="s">
        <v>362</v>
      </c>
      <c r="B272" s="134"/>
      <c r="C272" s="134"/>
      <c r="D272" s="134"/>
      <c r="E272" s="134"/>
      <c r="F272" s="134"/>
      <c r="G272" s="134"/>
      <c r="H272" s="134"/>
      <c r="I272" s="134"/>
      <c r="J272" s="134"/>
      <c r="K272" s="134"/>
      <c r="L272" s="134"/>
      <c r="M272" s="135"/>
    </row>
    <row r="273" spans="1:13" s="7" customFormat="1" ht="63" customHeight="1">
      <c r="A273" s="129" t="s">
        <v>363</v>
      </c>
      <c r="B273" s="130"/>
      <c r="C273" s="131"/>
      <c r="D273" s="9">
        <v>1</v>
      </c>
      <c r="E273" s="9"/>
      <c r="F273" s="37" t="s">
        <v>364</v>
      </c>
      <c r="G273" s="12"/>
      <c r="H273" s="29" t="s">
        <v>365</v>
      </c>
      <c r="I273" s="29" t="s">
        <v>286</v>
      </c>
      <c r="J273" s="45">
        <v>1</v>
      </c>
      <c r="K273" s="46">
        <v>1</v>
      </c>
      <c r="L273" s="14">
        <f>IFERROR(J273*K273,"N/A")</f>
        <v>1</v>
      </c>
      <c r="M273" s="47"/>
    </row>
    <row r="274" spans="1:13" s="7" customFormat="1" ht="34.5" customHeight="1">
      <c r="A274" s="129" t="s">
        <v>241</v>
      </c>
      <c r="B274" s="130"/>
      <c r="C274" s="131"/>
      <c r="D274" s="9">
        <v>2</v>
      </c>
      <c r="E274" s="9"/>
      <c r="F274" s="37" t="s">
        <v>366</v>
      </c>
      <c r="G274" s="12"/>
      <c r="H274" s="29" t="s">
        <v>365</v>
      </c>
      <c r="I274" s="29" t="s">
        <v>277</v>
      </c>
      <c r="J274" s="45">
        <v>1</v>
      </c>
      <c r="K274" s="46">
        <v>1</v>
      </c>
      <c r="L274" s="14">
        <f>IFERROR(J274*K274,"N/A")</f>
        <v>1</v>
      </c>
      <c r="M274" s="47"/>
    </row>
    <row r="275" spans="1:13" s="7" customFormat="1" ht="45" customHeight="1">
      <c r="A275" s="129" t="s">
        <v>253</v>
      </c>
      <c r="B275" s="130"/>
      <c r="C275" s="131"/>
      <c r="D275" s="9">
        <v>3</v>
      </c>
      <c r="E275" s="9"/>
      <c r="F275" s="37" t="s">
        <v>367</v>
      </c>
      <c r="G275" s="12"/>
      <c r="H275" s="29"/>
      <c r="I275" s="29" t="s">
        <v>260</v>
      </c>
      <c r="J275" s="45"/>
      <c r="K275" s="46"/>
      <c r="L275" s="14"/>
      <c r="M275" s="47"/>
    </row>
    <row r="276" spans="1:13" s="7" customFormat="1" ht="34.5" customHeight="1">
      <c r="A276" s="129" t="s">
        <v>253</v>
      </c>
      <c r="B276" s="130"/>
      <c r="C276" s="131"/>
      <c r="D276" s="9">
        <v>4</v>
      </c>
      <c r="E276" s="9"/>
      <c r="F276" s="37" t="s">
        <v>368</v>
      </c>
      <c r="G276" s="12"/>
      <c r="H276" s="29"/>
      <c r="I276" s="29" t="s">
        <v>277</v>
      </c>
      <c r="J276" s="45"/>
      <c r="K276" s="46"/>
      <c r="L276" s="14"/>
      <c r="M276" s="47"/>
    </row>
    <row r="277" spans="1:13" s="7" customFormat="1" ht="42" customHeight="1">
      <c r="A277" s="129" t="s">
        <v>253</v>
      </c>
      <c r="B277" s="130"/>
      <c r="C277" s="131"/>
      <c r="D277" s="9">
        <v>5</v>
      </c>
      <c r="E277" s="9"/>
      <c r="F277" s="37" t="s">
        <v>369</v>
      </c>
      <c r="G277" s="12"/>
      <c r="H277" s="29"/>
      <c r="I277" s="29" t="s">
        <v>277</v>
      </c>
      <c r="J277" s="45"/>
      <c r="K277" s="46"/>
      <c r="L277" s="14"/>
      <c r="M277" s="47"/>
    </row>
    <row r="278" spans="1:13" s="7" customFormat="1" ht="34.5" customHeight="1">
      <c r="A278" s="129" t="s">
        <v>253</v>
      </c>
      <c r="B278" s="130"/>
      <c r="C278" s="131"/>
      <c r="D278" s="9">
        <v>6</v>
      </c>
      <c r="E278" s="9"/>
      <c r="F278" s="37" t="s">
        <v>370</v>
      </c>
      <c r="G278" s="12"/>
      <c r="H278" s="29" t="s">
        <v>365</v>
      </c>
      <c r="I278" s="29" t="s">
        <v>260</v>
      </c>
      <c r="J278" s="45">
        <v>1</v>
      </c>
      <c r="K278" s="46">
        <v>1</v>
      </c>
      <c r="L278" s="14">
        <f>IFERROR(J278*K278,"N/A")</f>
        <v>1</v>
      </c>
      <c r="M278" s="47"/>
    </row>
    <row r="279" spans="1:13" s="7" customFormat="1" ht="34.5" customHeight="1">
      <c r="A279" s="132"/>
      <c r="B279" s="132"/>
      <c r="C279" s="132"/>
      <c r="D279" s="132"/>
      <c r="E279" s="132"/>
      <c r="F279" s="132"/>
      <c r="G279" s="132"/>
      <c r="H279" s="133"/>
      <c r="I279" s="53"/>
      <c r="J279" s="50">
        <f>SUM(J273:J278)-SUMIF(K273:K278,"N/A",J273:J278)</f>
        <v>3</v>
      </c>
      <c r="K279" s="50"/>
      <c r="L279" s="51">
        <f>SUM(L273:L278)</f>
        <v>3</v>
      </c>
      <c r="M279" s="54">
        <f>L279/J279</f>
        <v>1</v>
      </c>
    </row>
    <row r="280" spans="1:13" s="7" customFormat="1" ht="48.75" customHeight="1">
      <c r="B280" s="55"/>
      <c r="C280" s="55"/>
      <c r="D280" s="56"/>
      <c r="E280" s="57"/>
      <c r="F280" s="58"/>
      <c r="G280" s="55"/>
      <c r="H280" s="59"/>
      <c r="I280" s="59"/>
      <c r="J280" s="59"/>
      <c r="K280" s="60"/>
      <c r="L280" s="60"/>
      <c r="M280" s="1"/>
    </row>
    <row r="281" spans="1:13" s="7" customFormat="1" ht="110.25" customHeight="1">
      <c r="B281" s="55"/>
      <c r="C281" s="55"/>
      <c r="D281" s="56"/>
      <c r="E281" s="57"/>
      <c r="F281" s="58"/>
      <c r="G281" s="55"/>
      <c r="H281" s="59"/>
      <c r="I281" s="59"/>
      <c r="J281" s="59"/>
      <c r="K281" s="60"/>
      <c r="L281" s="60"/>
      <c r="M281" s="1"/>
    </row>
    <row r="282" spans="1:13" s="7" customFormat="1" ht="60.75" customHeight="1">
      <c r="B282" s="55"/>
      <c r="C282" s="55"/>
      <c r="D282" s="56"/>
      <c r="E282" s="57"/>
      <c r="F282" s="58"/>
      <c r="G282" s="55"/>
      <c r="H282" s="59"/>
      <c r="I282" s="59"/>
      <c r="J282" s="59"/>
      <c r="K282" s="60"/>
      <c r="L282" s="60"/>
      <c r="M282" s="1"/>
    </row>
    <row r="283" spans="1:13" s="7" customFormat="1" ht="189.75" customHeight="1">
      <c r="B283" s="55"/>
      <c r="C283" s="55"/>
      <c r="D283" s="56"/>
      <c r="E283" s="57"/>
      <c r="F283" s="58"/>
      <c r="G283" s="55"/>
      <c r="H283" s="59"/>
      <c r="I283" s="59"/>
      <c r="J283" s="59"/>
      <c r="K283" s="60"/>
      <c r="L283" s="60"/>
      <c r="M283" s="1"/>
    </row>
    <row r="284" spans="1:13" s="7" customFormat="1" ht="14.5">
      <c r="B284" s="55"/>
      <c r="C284" s="55"/>
      <c r="D284" s="56"/>
      <c r="E284" s="57"/>
      <c r="F284" s="58"/>
      <c r="G284" s="55"/>
      <c r="H284" s="59"/>
      <c r="I284" s="59"/>
      <c r="J284" s="59"/>
      <c r="K284" s="60"/>
      <c r="L284" s="60"/>
      <c r="M284" s="1"/>
    </row>
    <row r="285" spans="1:13" s="7" customFormat="1" ht="14.5">
      <c r="B285" s="55"/>
      <c r="C285" s="55"/>
      <c r="D285" s="56"/>
      <c r="E285" s="57"/>
      <c r="F285" s="58"/>
      <c r="G285" s="55"/>
      <c r="H285" s="59"/>
      <c r="I285" s="59"/>
      <c r="J285" s="59"/>
      <c r="K285" s="60"/>
      <c r="L285" s="60"/>
      <c r="M285" s="1"/>
    </row>
    <row r="286" spans="1:13" s="6" customFormat="1" ht="29.25" customHeight="1">
      <c r="B286" s="55"/>
      <c r="C286" s="55"/>
      <c r="D286" s="56"/>
      <c r="E286" s="57"/>
      <c r="F286" s="58"/>
      <c r="G286" s="55"/>
      <c r="H286" s="59"/>
      <c r="I286" s="59"/>
      <c r="J286" s="59"/>
      <c r="K286" s="60"/>
      <c r="L286" s="60"/>
      <c r="M286" s="1"/>
    </row>
  </sheetData>
  <sheetProtection selectLockedCells="1"/>
  <mergeCells count="104">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 ref="C96:C114"/>
    <mergeCell ref="A115:A197"/>
    <mergeCell ref="B115:C118"/>
    <mergeCell ref="B119:B142"/>
    <mergeCell ref="C119:C125"/>
    <mergeCell ref="C127:C141"/>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A212:A213"/>
    <mergeCell ref="B212:C212"/>
    <mergeCell ref="B213:C213"/>
    <mergeCell ref="A215:M215"/>
    <mergeCell ref="A216:D216"/>
    <mergeCell ref="E216:E218"/>
    <mergeCell ref="A217:D217"/>
    <mergeCell ref="A218:D218"/>
    <mergeCell ref="C156:C157"/>
    <mergeCell ref="C158:C196"/>
    <mergeCell ref="B197:C197"/>
    <mergeCell ref="A198:A211"/>
    <mergeCell ref="B198:C205"/>
    <mergeCell ref="B206:C208"/>
    <mergeCell ref="B209:B211"/>
    <mergeCell ref="A228:D228"/>
    <mergeCell ref="A229:D229"/>
    <mergeCell ref="A230:D230"/>
    <mergeCell ref="A231:D231"/>
    <mergeCell ref="A232:D232"/>
    <mergeCell ref="A233:D233"/>
    <mergeCell ref="A219:D219"/>
    <mergeCell ref="E219:E232"/>
    <mergeCell ref="A220:D220"/>
    <mergeCell ref="A221:D221"/>
    <mergeCell ref="A222:D222"/>
    <mergeCell ref="A223:D223"/>
    <mergeCell ref="A224:D224"/>
    <mergeCell ref="A225:D225"/>
    <mergeCell ref="A226:D226"/>
    <mergeCell ref="A227:D227"/>
    <mergeCell ref="A239:D239"/>
    <mergeCell ref="E239:E240"/>
    <mergeCell ref="A240:D240"/>
    <mergeCell ref="A241:D241"/>
    <mergeCell ref="E241:E244"/>
    <mergeCell ref="A242:D242"/>
    <mergeCell ref="A243:D243"/>
    <mergeCell ref="A244:D244"/>
    <mergeCell ref="E233:E237"/>
    <mergeCell ref="A234:D234"/>
    <mergeCell ref="A235:D235"/>
    <mergeCell ref="A236:D236"/>
    <mergeCell ref="A237:D237"/>
    <mergeCell ref="A238:D238"/>
    <mergeCell ref="A251:H251"/>
    <mergeCell ref="A252:M252"/>
    <mergeCell ref="A253:C269"/>
    <mergeCell ref="D253:D269"/>
    <mergeCell ref="E253:E269"/>
    <mergeCell ref="A270:H270"/>
    <mergeCell ref="A245:D245"/>
    <mergeCell ref="E245:E250"/>
    <mergeCell ref="A246:D246"/>
    <mergeCell ref="A247:D247"/>
    <mergeCell ref="A248:D248"/>
    <mergeCell ref="A249:D249"/>
    <mergeCell ref="A250:D250"/>
    <mergeCell ref="A277:C277"/>
    <mergeCell ref="A278:C278"/>
    <mergeCell ref="A279:H279"/>
    <mergeCell ref="A271:M271"/>
    <mergeCell ref="A272:M272"/>
    <mergeCell ref="A273:C273"/>
    <mergeCell ref="A274:C274"/>
    <mergeCell ref="A275:C275"/>
    <mergeCell ref="A276:C276"/>
  </mergeCells>
  <dataValidations disablePrompts="1" count="1">
    <dataValidation type="list" allowBlank="1" showInputMessage="1" showErrorMessage="1" sqref="K273:K278 K253:K269 K216:K250 K5:K213" xr:uid="{AB4AE52F-C766-4406-8652-88F222F9A7BD}">
      <formula1>"1,0.5,0,N/A"</formula1>
    </dataValidation>
  </dataValidations>
  <printOptions horizontalCentered="1" verticalCentered="1"/>
  <pageMargins left="0" right="0" top="0" bottom="0" header="0" footer="0"/>
  <pageSetup paperSize="9" scale="50" fitToHeight="0"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37AF-957C-4192-ABBC-F203A7DBFF0B}">
  <sheetPr>
    <pageSetUpPr fitToPage="1"/>
  </sheetPr>
  <dimension ref="A1:M361"/>
  <sheetViews>
    <sheetView topLeftCell="A219" zoomScale="70" zoomScaleNormal="70" workbookViewId="0">
      <selection activeCell="F223" sqref="F216:F325"/>
    </sheetView>
  </sheetViews>
  <sheetFormatPr defaultColWidth="9" defaultRowHeight="14.5"/>
  <cols>
    <col min="1" max="1" width="14.58203125" style="1" customWidth="1"/>
    <col min="2" max="3" width="19.58203125" style="55" customWidth="1"/>
    <col min="4" max="4" width="8.58203125" style="56" customWidth="1"/>
    <col min="5" max="5" width="18.6640625" style="57" customWidth="1"/>
    <col min="6" max="6" width="75.1640625" style="58" customWidth="1"/>
    <col min="7" max="7" width="52.1640625" style="55" customWidth="1"/>
    <col min="8" max="9" width="15.58203125" style="59" customWidth="1"/>
    <col min="10" max="10" width="8.08203125" style="59" customWidth="1"/>
    <col min="11" max="11" width="9" style="60" customWidth="1"/>
    <col min="12" max="12" width="8.4140625" style="60" customWidth="1"/>
    <col min="13" max="13" width="21.5" style="1" customWidth="1"/>
    <col min="14" max="14" width="5.5" style="1" customWidth="1"/>
    <col min="15" max="16384" width="9" style="1"/>
  </cols>
  <sheetData>
    <row r="1" spans="1:13" ht="36">
      <c r="A1" s="168" t="s">
        <v>0</v>
      </c>
      <c r="B1" s="169"/>
      <c r="C1" s="169"/>
      <c r="D1" s="169"/>
      <c r="E1" s="169"/>
      <c r="F1" s="169"/>
      <c r="G1" s="169"/>
      <c r="H1" s="169"/>
      <c r="I1" s="169"/>
      <c r="J1" s="169"/>
      <c r="K1" s="169"/>
      <c r="L1" s="169"/>
      <c r="M1" s="170"/>
    </row>
    <row r="2" spans="1:13">
      <c r="A2" s="171" t="s">
        <v>1</v>
      </c>
      <c r="B2" s="171"/>
      <c r="C2" s="171"/>
      <c r="D2" s="171"/>
      <c r="E2" s="171"/>
      <c r="F2" s="171"/>
      <c r="G2" s="171"/>
      <c r="H2" s="171"/>
      <c r="I2" s="171"/>
      <c r="J2" s="171"/>
      <c r="K2" s="171"/>
      <c r="L2" s="171"/>
      <c r="M2" s="171"/>
    </row>
    <row r="3" spans="1:13" s="6" customFormat="1" ht="29">
      <c r="A3" s="172" t="s">
        <v>2</v>
      </c>
      <c r="B3" s="172"/>
      <c r="C3" s="4" t="s">
        <v>3</v>
      </c>
      <c r="D3" s="3" t="s">
        <v>4</v>
      </c>
      <c r="E3" s="3" t="s">
        <v>5</v>
      </c>
      <c r="F3" s="3" t="s">
        <v>6</v>
      </c>
      <c r="G3" s="3" t="s">
        <v>7</v>
      </c>
      <c r="H3" s="3" t="s">
        <v>8</v>
      </c>
      <c r="I3" s="3" t="s">
        <v>728</v>
      </c>
      <c r="J3" s="3" t="s">
        <v>9</v>
      </c>
      <c r="K3" s="3" t="s">
        <v>10</v>
      </c>
      <c r="L3" s="3" t="s">
        <v>11</v>
      </c>
      <c r="M3" s="5" t="s">
        <v>12</v>
      </c>
    </row>
    <row r="4" spans="1:13" s="7" customFormat="1" ht="18.5">
      <c r="A4" s="173" t="s">
        <v>13</v>
      </c>
      <c r="B4" s="173"/>
      <c r="C4" s="173"/>
      <c r="D4" s="173"/>
      <c r="E4" s="173"/>
      <c r="F4" s="173"/>
      <c r="G4" s="173"/>
      <c r="H4" s="173"/>
      <c r="I4" s="173"/>
      <c r="J4" s="173"/>
      <c r="K4" s="173"/>
      <c r="L4" s="173"/>
      <c r="M4" s="173"/>
    </row>
    <row r="5" spans="1:13" s="7" customFormat="1" ht="39">
      <c r="A5" s="152" t="s">
        <v>14</v>
      </c>
      <c r="B5" s="153" t="s">
        <v>15</v>
      </c>
      <c r="C5" s="153"/>
      <c r="D5" s="9">
        <v>1</v>
      </c>
      <c r="E5" s="10"/>
      <c r="F5" s="11" t="s">
        <v>820</v>
      </c>
      <c r="G5" s="16"/>
      <c r="H5" s="16"/>
      <c r="I5" s="9" t="s">
        <v>277</v>
      </c>
      <c r="J5" s="9">
        <v>1</v>
      </c>
      <c r="K5" s="13"/>
      <c r="L5" s="14">
        <f t="shared" ref="L5:L68" si="0">IFERROR(J5*K5,"N/A")</f>
        <v>0</v>
      </c>
      <c r="M5" s="15"/>
    </row>
    <row r="6" spans="1:13" s="7" customFormat="1" ht="39">
      <c r="A6" s="152"/>
      <c r="B6" s="153" t="s">
        <v>16</v>
      </c>
      <c r="C6" s="153"/>
      <c r="D6" s="9">
        <v>2</v>
      </c>
      <c r="E6" s="10"/>
      <c r="F6" s="10" t="s">
        <v>821</v>
      </c>
      <c r="G6" s="16"/>
      <c r="H6" s="16"/>
      <c r="I6" s="9" t="s">
        <v>277</v>
      </c>
      <c r="J6" s="9">
        <v>1</v>
      </c>
      <c r="K6" s="13"/>
      <c r="L6" s="14">
        <f t="shared" si="0"/>
        <v>0</v>
      </c>
      <c r="M6" s="15"/>
    </row>
    <row r="7" spans="1:13" s="7" customFormat="1" ht="19.5">
      <c r="A7" s="152"/>
      <c r="B7" s="174" t="s">
        <v>17</v>
      </c>
      <c r="C7" s="175"/>
      <c r="D7" s="9">
        <v>3</v>
      </c>
      <c r="E7" s="10"/>
      <c r="F7" s="10" t="s">
        <v>18</v>
      </c>
      <c r="G7" s="16"/>
      <c r="H7" s="16"/>
      <c r="I7" s="9" t="s">
        <v>277</v>
      </c>
      <c r="J7" s="9">
        <v>1</v>
      </c>
      <c r="K7" s="13"/>
      <c r="L7" s="14">
        <f t="shared" si="0"/>
        <v>0</v>
      </c>
      <c r="M7" s="15"/>
    </row>
    <row r="8" spans="1:13" s="7" customFormat="1" ht="19.5">
      <c r="A8" s="152"/>
      <c r="B8" s="153" t="s">
        <v>19</v>
      </c>
      <c r="C8" s="153"/>
      <c r="D8" s="9">
        <v>4</v>
      </c>
      <c r="E8" s="10"/>
      <c r="F8" s="10" t="s">
        <v>20</v>
      </c>
      <c r="G8" s="16"/>
      <c r="H8" s="16"/>
      <c r="I8" s="9" t="s">
        <v>260</v>
      </c>
      <c r="J8" s="9">
        <v>1</v>
      </c>
      <c r="K8" s="13"/>
      <c r="L8" s="14">
        <f t="shared" si="0"/>
        <v>0</v>
      </c>
      <c r="M8" s="15"/>
    </row>
    <row r="9" spans="1:13" s="7" customFormat="1" ht="39">
      <c r="A9" s="165" t="s">
        <v>21</v>
      </c>
      <c r="B9" s="156" t="s">
        <v>22</v>
      </c>
      <c r="C9" s="153" t="s">
        <v>23</v>
      </c>
      <c r="D9" s="9">
        <v>5</v>
      </c>
      <c r="E9" s="10"/>
      <c r="F9" s="10" t="s">
        <v>822</v>
      </c>
      <c r="G9" s="16"/>
      <c r="H9" s="16"/>
      <c r="I9" s="9" t="s">
        <v>277</v>
      </c>
      <c r="J9" s="9">
        <v>1</v>
      </c>
      <c r="K9" s="13"/>
      <c r="L9" s="14">
        <f t="shared" si="0"/>
        <v>0</v>
      </c>
      <c r="M9" s="15"/>
    </row>
    <row r="10" spans="1:13" s="7" customFormat="1" ht="19.5">
      <c r="A10" s="166"/>
      <c r="B10" s="158"/>
      <c r="C10" s="153"/>
      <c r="D10" s="9">
        <v>6</v>
      </c>
      <c r="E10" s="10"/>
      <c r="F10" s="10" t="s">
        <v>823</v>
      </c>
      <c r="G10" s="16"/>
      <c r="H10" s="16"/>
      <c r="I10" s="9" t="s">
        <v>286</v>
      </c>
      <c r="J10" s="9">
        <v>1</v>
      </c>
      <c r="K10" s="13"/>
      <c r="L10" s="14">
        <f t="shared" si="0"/>
        <v>0</v>
      </c>
      <c r="M10" s="15"/>
    </row>
    <row r="11" spans="1:13" s="7" customFormat="1" ht="19.5">
      <c r="A11" s="166"/>
      <c r="B11" s="158"/>
      <c r="C11" s="153"/>
      <c r="D11" s="9">
        <v>7</v>
      </c>
      <c r="E11" s="10"/>
      <c r="F11" s="10" t="s">
        <v>824</v>
      </c>
      <c r="G11" s="16"/>
      <c r="H11" s="16"/>
      <c r="I11" s="9" t="s">
        <v>260</v>
      </c>
      <c r="J11" s="9">
        <v>1</v>
      </c>
      <c r="K11" s="13"/>
      <c r="L11" s="14">
        <f t="shared" si="0"/>
        <v>0</v>
      </c>
      <c r="M11" s="15"/>
    </row>
    <row r="12" spans="1:13" s="7" customFormat="1" ht="19.5">
      <c r="A12" s="166"/>
      <c r="B12" s="158"/>
      <c r="C12" s="153"/>
      <c r="D12" s="9">
        <v>8</v>
      </c>
      <c r="E12" s="10"/>
      <c r="F12" s="10" t="s">
        <v>825</v>
      </c>
      <c r="G12" s="16"/>
      <c r="H12" s="16"/>
      <c r="I12" s="9" t="s">
        <v>277</v>
      </c>
      <c r="J12" s="9">
        <v>1</v>
      </c>
      <c r="K12" s="13"/>
      <c r="L12" s="14">
        <f t="shared" si="0"/>
        <v>0</v>
      </c>
      <c r="M12" s="15"/>
    </row>
    <row r="13" spans="1:13" s="7" customFormat="1" ht="19.5">
      <c r="A13" s="166"/>
      <c r="B13" s="158"/>
      <c r="C13" s="153"/>
      <c r="D13" s="9">
        <v>9</v>
      </c>
      <c r="E13" s="10"/>
      <c r="F13" s="10" t="s">
        <v>826</v>
      </c>
      <c r="G13" s="16"/>
      <c r="H13" s="16"/>
      <c r="I13" s="9" t="s">
        <v>286</v>
      </c>
      <c r="J13" s="9">
        <v>1</v>
      </c>
      <c r="K13" s="13"/>
      <c r="L13" s="14">
        <f t="shared" si="0"/>
        <v>0</v>
      </c>
      <c r="M13" s="15"/>
    </row>
    <row r="14" spans="1:13" s="7" customFormat="1" ht="19.5">
      <c r="A14" s="166"/>
      <c r="B14" s="158"/>
      <c r="C14" s="153"/>
      <c r="D14" s="9">
        <v>10</v>
      </c>
      <c r="E14" s="10"/>
      <c r="F14" s="10" t="s">
        <v>24</v>
      </c>
      <c r="G14" s="16"/>
      <c r="H14" s="16"/>
      <c r="I14" s="9" t="s">
        <v>277</v>
      </c>
      <c r="J14" s="9">
        <v>1</v>
      </c>
      <c r="K14" s="13"/>
      <c r="L14" s="14">
        <f t="shared" si="0"/>
        <v>0</v>
      </c>
      <c r="M14" s="15"/>
    </row>
    <row r="15" spans="1:13" s="7" customFormat="1" ht="19.5">
      <c r="A15" s="166"/>
      <c r="B15" s="158"/>
      <c r="C15" s="153"/>
      <c r="D15" s="9">
        <v>11</v>
      </c>
      <c r="E15" s="10"/>
      <c r="F15" s="10" t="s">
        <v>25</v>
      </c>
      <c r="G15" s="16"/>
      <c r="H15" s="16"/>
      <c r="I15" s="9" t="s">
        <v>277</v>
      </c>
      <c r="J15" s="9">
        <v>1</v>
      </c>
      <c r="K15" s="13"/>
      <c r="L15" s="14">
        <f t="shared" si="0"/>
        <v>0</v>
      </c>
      <c r="M15" s="15"/>
    </row>
    <row r="16" spans="1:13" s="7" customFormat="1" ht="19.5">
      <c r="A16" s="166"/>
      <c r="B16" s="157"/>
      <c r="C16" s="153"/>
      <c r="D16" s="9">
        <v>12</v>
      </c>
      <c r="E16" s="10"/>
      <c r="F16" s="10" t="s">
        <v>26</v>
      </c>
      <c r="G16" s="16"/>
      <c r="H16" s="16"/>
      <c r="I16" s="9" t="s">
        <v>277</v>
      </c>
      <c r="J16" s="9">
        <v>1</v>
      </c>
      <c r="K16" s="13"/>
      <c r="L16" s="14">
        <f t="shared" si="0"/>
        <v>0</v>
      </c>
      <c r="M16" s="15"/>
    </row>
    <row r="17" spans="1:13" s="7" customFormat="1" ht="58.5">
      <c r="A17" s="166"/>
      <c r="B17" s="153" t="s">
        <v>27</v>
      </c>
      <c r="C17" s="8" t="s">
        <v>28</v>
      </c>
      <c r="D17" s="9">
        <v>13</v>
      </c>
      <c r="E17" s="10"/>
      <c r="F17" s="10" t="s">
        <v>29</v>
      </c>
      <c r="G17" s="16"/>
      <c r="H17" s="16"/>
      <c r="I17" s="9" t="s">
        <v>286</v>
      </c>
      <c r="J17" s="9">
        <v>1</v>
      </c>
      <c r="K17" s="13"/>
      <c r="L17" s="14">
        <f t="shared" si="0"/>
        <v>0</v>
      </c>
      <c r="M17" s="15"/>
    </row>
    <row r="18" spans="1:13" s="7" customFormat="1" ht="58.5">
      <c r="A18" s="166"/>
      <c r="B18" s="153"/>
      <c r="C18" s="8" t="s">
        <v>30</v>
      </c>
      <c r="D18" s="9">
        <v>14</v>
      </c>
      <c r="E18" s="10"/>
      <c r="F18" s="10" t="s">
        <v>31</v>
      </c>
      <c r="G18" s="16"/>
      <c r="H18" s="16"/>
      <c r="I18" s="9" t="s">
        <v>277</v>
      </c>
      <c r="J18" s="9">
        <v>1</v>
      </c>
      <c r="K18" s="13"/>
      <c r="L18" s="14">
        <f t="shared" si="0"/>
        <v>0</v>
      </c>
      <c r="M18" s="15"/>
    </row>
    <row r="19" spans="1:13" s="7" customFormat="1" ht="19.5">
      <c r="A19" s="166"/>
      <c r="B19" s="159" t="s">
        <v>32</v>
      </c>
      <c r="C19" s="160"/>
      <c r="D19" s="9">
        <v>15</v>
      </c>
      <c r="E19" s="10"/>
      <c r="F19" s="10" t="s">
        <v>33</v>
      </c>
      <c r="G19" s="16"/>
      <c r="H19" s="16"/>
      <c r="I19" s="9" t="s">
        <v>260</v>
      </c>
      <c r="J19" s="9">
        <v>1</v>
      </c>
      <c r="K19" s="13"/>
      <c r="L19" s="14">
        <f t="shared" si="0"/>
        <v>0</v>
      </c>
      <c r="M19" s="15"/>
    </row>
    <row r="20" spans="1:13" s="7" customFormat="1" ht="39">
      <c r="A20" s="166"/>
      <c r="B20" s="161"/>
      <c r="C20" s="162"/>
      <c r="D20" s="9">
        <v>16</v>
      </c>
      <c r="E20" s="10"/>
      <c r="F20" s="10" t="s">
        <v>34</v>
      </c>
      <c r="G20" s="16"/>
      <c r="H20" s="16"/>
      <c r="I20" s="9" t="s">
        <v>260</v>
      </c>
      <c r="J20" s="9">
        <v>1</v>
      </c>
      <c r="K20" s="13"/>
      <c r="L20" s="14">
        <f t="shared" si="0"/>
        <v>0</v>
      </c>
      <c r="M20" s="15"/>
    </row>
    <row r="21" spans="1:13" s="7" customFormat="1" ht="19.5">
      <c r="A21" s="166"/>
      <c r="B21" s="161"/>
      <c r="C21" s="162"/>
      <c r="D21" s="9">
        <v>17</v>
      </c>
      <c r="E21" s="10"/>
      <c r="F21" s="10" t="s">
        <v>35</v>
      </c>
      <c r="G21" s="16"/>
      <c r="H21" s="16"/>
      <c r="I21" s="9" t="s">
        <v>260</v>
      </c>
      <c r="J21" s="9">
        <v>1</v>
      </c>
      <c r="K21" s="13"/>
      <c r="L21" s="14">
        <f t="shared" si="0"/>
        <v>0</v>
      </c>
      <c r="M21" s="15"/>
    </row>
    <row r="22" spans="1:13" s="7" customFormat="1" ht="39">
      <c r="A22" s="166"/>
      <c r="B22" s="161"/>
      <c r="C22" s="162"/>
      <c r="D22" s="9">
        <v>18</v>
      </c>
      <c r="E22" s="10"/>
      <c r="F22" s="10" t="s">
        <v>36</v>
      </c>
      <c r="G22" s="16"/>
      <c r="H22" s="16"/>
      <c r="I22" s="9" t="s">
        <v>260</v>
      </c>
      <c r="J22" s="9">
        <v>1</v>
      </c>
      <c r="K22" s="13"/>
      <c r="L22" s="14">
        <f t="shared" si="0"/>
        <v>0</v>
      </c>
      <c r="M22" s="15"/>
    </row>
    <row r="23" spans="1:13" s="7" customFormat="1" ht="39">
      <c r="A23" s="166"/>
      <c r="B23" s="161"/>
      <c r="C23" s="162"/>
      <c r="D23" s="9">
        <v>19</v>
      </c>
      <c r="E23" s="10"/>
      <c r="F23" s="10" t="s">
        <v>37</v>
      </c>
      <c r="G23" s="16"/>
      <c r="H23" s="16"/>
      <c r="I23" s="9" t="s">
        <v>260</v>
      </c>
      <c r="J23" s="9">
        <v>1</v>
      </c>
      <c r="K23" s="13"/>
      <c r="L23" s="14">
        <f t="shared" si="0"/>
        <v>0</v>
      </c>
      <c r="M23" s="15"/>
    </row>
    <row r="24" spans="1:13" s="7" customFormat="1" ht="19.5">
      <c r="A24" s="166"/>
      <c r="B24" s="161"/>
      <c r="C24" s="162"/>
      <c r="D24" s="9">
        <v>20</v>
      </c>
      <c r="E24" s="10"/>
      <c r="F24" s="10" t="s">
        <v>38</v>
      </c>
      <c r="G24" s="16"/>
      <c r="H24" s="16"/>
      <c r="I24" s="9" t="s">
        <v>277</v>
      </c>
      <c r="J24" s="9">
        <v>1</v>
      </c>
      <c r="K24" s="13"/>
      <c r="L24" s="14">
        <f t="shared" si="0"/>
        <v>0</v>
      </c>
      <c r="M24" s="15"/>
    </row>
    <row r="25" spans="1:13" s="7" customFormat="1" ht="19.5">
      <c r="A25" s="167"/>
      <c r="B25" s="163"/>
      <c r="C25" s="164"/>
      <c r="D25" s="9">
        <v>21</v>
      </c>
      <c r="E25" s="10"/>
      <c r="F25" s="10" t="s">
        <v>39</v>
      </c>
      <c r="G25" s="16"/>
      <c r="H25" s="16"/>
      <c r="I25" s="9" t="s">
        <v>277</v>
      </c>
      <c r="J25" s="9">
        <v>1</v>
      </c>
      <c r="K25" s="13"/>
      <c r="L25" s="14">
        <f t="shared" si="0"/>
        <v>0</v>
      </c>
      <c r="M25" s="15"/>
    </row>
    <row r="26" spans="1:13" s="7" customFormat="1" ht="19.5">
      <c r="A26" s="152" t="s">
        <v>40</v>
      </c>
      <c r="B26" s="153" t="s">
        <v>41</v>
      </c>
      <c r="C26" s="153"/>
      <c r="D26" s="9">
        <v>22</v>
      </c>
      <c r="E26" s="10"/>
      <c r="F26" s="10" t="s">
        <v>42</v>
      </c>
      <c r="G26" s="16"/>
      <c r="H26" s="16"/>
      <c r="I26" s="9"/>
      <c r="J26" s="9">
        <v>1</v>
      </c>
      <c r="K26" s="13"/>
      <c r="L26" s="14">
        <f t="shared" si="0"/>
        <v>0</v>
      </c>
      <c r="M26" s="15"/>
    </row>
    <row r="27" spans="1:13" s="7" customFormat="1" ht="39">
      <c r="A27" s="152"/>
      <c r="B27" s="153" t="s">
        <v>43</v>
      </c>
      <c r="C27" s="153"/>
      <c r="D27" s="9">
        <v>23</v>
      </c>
      <c r="E27" s="10"/>
      <c r="F27" s="10" t="s">
        <v>44</v>
      </c>
      <c r="G27" s="16"/>
      <c r="H27" s="16"/>
      <c r="I27" s="9" t="s">
        <v>260</v>
      </c>
      <c r="J27" s="9">
        <v>1</v>
      </c>
      <c r="K27" s="13"/>
      <c r="L27" s="14">
        <f t="shared" si="0"/>
        <v>0</v>
      </c>
      <c r="M27" s="15"/>
    </row>
    <row r="28" spans="1:13" s="7" customFormat="1" ht="19.5">
      <c r="A28" s="152"/>
      <c r="B28" s="153"/>
      <c r="C28" s="153"/>
      <c r="D28" s="9">
        <v>24</v>
      </c>
      <c r="E28" s="10"/>
      <c r="F28" s="10" t="s">
        <v>45</v>
      </c>
      <c r="G28" s="16"/>
      <c r="H28" s="16"/>
      <c r="I28" s="9" t="s">
        <v>260</v>
      </c>
      <c r="J28" s="9">
        <v>1</v>
      </c>
      <c r="K28" s="13"/>
      <c r="L28" s="14">
        <f t="shared" si="0"/>
        <v>0</v>
      </c>
      <c r="M28" s="15"/>
    </row>
    <row r="29" spans="1:13" s="7" customFormat="1" ht="39">
      <c r="A29" s="152"/>
      <c r="B29" s="153"/>
      <c r="C29" s="153"/>
      <c r="D29" s="9">
        <v>25</v>
      </c>
      <c r="E29" s="10"/>
      <c r="F29" s="10" t="s">
        <v>46</v>
      </c>
      <c r="G29" s="16"/>
      <c r="H29" s="16"/>
      <c r="I29" s="9" t="s">
        <v>260</v>
      </c>
      <c r="J29" s="9">
        <v>1</v>
      </c>
      <c r="K29" s="13"/>
      <c r="L29" s="14">
        <f t="shared" si="0"/>
        <v>0</v>
      </c>
      <c r="M29" s="15"/>
    </row>
    <row r="30" spans="1:13" s="7" customFormat="1" ht="39">
      <c r="A30" s="152"/>
      <c r="B30" s="153"/>
      <c r="C30" s="153"/>
      <c r="D30" s="9">
        <v>26</v>
      </c>
      <c r="E30" s="10"/>
      <c r="F30" s="10" t="s">
        <v>47</v>
      </c>
      <c r="G30" s="16"/>
      <c r="H30" s="16"/>
      <c r="I30" s="9" t="s">
        <v>260</v>
      </c>
      <c r="J30" s="9">
        <v>1</v>
      </c>
      <c r="K30" s="13"/>
      <c r="L30" s="14">
        <f t="shared" si="0"/>
        <v>0</v>
      </c>
      <c r="M30" s="15"/>
    </row>
    <row r="31" spans="1:13" s="7" customFormat="1" ht="19.5">
      <c r="A31" s="152"/>
      <c r="B31" s="153"/>
      <c r="C31" s="153"/>
      <c r="D31" s="9">
        <v>27</v>
      </c>
      <c r="E31" s="10"/>
      <c r="F31" s="10" t="s">
        <v>48</v>
      </c>
      <c r="G31" s="16"/>
      <c r="H31" s="16"/>
      <c r="I31" s="9" t="s">
        <v>260</v>
      </c>
      <c r="J31" s="9">
        <v>1</v>
      </c>
      <c r="K31" s="13"/>
      <c r="L31" s="14">
        <f t="shared" si="0"/>
        <v>0</v>
      </c>
      <c r="M31" s="15"/>
    </row>
    <row r="32" spans="1:13" s="7" customFormat="1" ht="19.5">
      <c r="A32" s="152"/>
      <c r="B32" s="153"/>
      <c r="C32" s="153"/>
      <c r="D32" s="9">
        <v>28</v>
      </c>
      <c r="E32" s="10"/>
      <c r="F32" s="10" t="s">
        <v>49</v>
      </c>
      <c r="G32" s="16"/>
      <c r="H32" s="16"/>
      <c r="I32" s="9" t="s">
        <v>260</v>
      </c>
      <c r="J32" s="9">
        <v>1</v>
      </c>
      <c r="K32" s="13"/>
      <c r="L32" s="14">
        <f t="shared" si="0"/>
        <v>0</v>
      </c>
      <c r="M32" s="15"/>
    </row>
    <row r="33" spans="1:13" s="7" customFormat="1" ht="39">
      <c r="A33" s="152"/>
      <c r="B33" s="153"/>
      <c r="C33" s="153"/>
      <c r="D33" s="9">
        <v>29</v>
      </c>
      <c r="E33" s="10"/>
      <c r="F33" s="10" t="s">
        <v>50</v>
      </c>
      <c r="G33" s="16"/>
      <c r="H33" s="16"/>
      <c r="I33" s="9" t="s">
        <v>260</v>
      </c>
      <c r="J33" s="9">
        <v>1</v>
      </c>
      <c r="K33" s="13"/>
      <c r="L33" s="14">
        <f t="shared" si="0"/>
        <v>0</v>
      </c>
      <c r="M33" s="15"/>
    </row>
    <row r="34" spans="1:13" s="7" customFormat="1" ht="19.5">
      <c r="A34" s="152"/>
      <c r="B34" s="153"/>
      <c r="C34" s="153"/>
      <c r="D34" s="9">
        <v>30</v>
      </c>
      <c r="E34" s="10"/>
      <c r="F34" s="10" t="s">
        <v>51</v>
      </c>
      <c r="G34" s="16"/>
      <c r="H34" s="16"/>
      <c r="I34" s="9" t="s">
        <v>260</v>
      </c>
      <c r="J34" s="9">
        <v>1</v>
      </c>
      <c r="K34" s="13"/>
      <c r="L34" s="14">
        <f t="shared" si="0"/>
        <v>0</v>
      </c>
      <c r="M34" s="15"/>
    </row>
    <row r="35" spans="1:13" s="7" customFormat="1" ht="19.5">
      <c r="A35" s="165" t="s">
        <v>52</v>
      </c>
      <c r="B35" s="153" t="s">
        <v>53</v>
      </c>
      <c r="C35" s="153"/>
      <c r="D35" s="9">
        <v>31</v>
      </c>
      <c r="E35" s="10"/>
      <c r="F35" s="10" t="s">
        <v>54</v>
      </c>
      <c r="G35" s="16"/>
      <c r="H35" s="16"/>
      <c r="I35" s="9" t="s">
        <v>286</v>
      </c>
      <c r="J35" s="9">
        <v>1</v>
      </c>
      <c r="K35" s="13"/>
      <c r="L35" s="14">
        <f t="shared" si="0"/>
        <v>0</v>
      </c>
      <c r="M35" s="15"/>
    </row>
    <row r="36" spans="1:13" s="7" customFormat="1" ht="19.5">
      <c r="A36" s="166"/>
      <c r="B36" s="153"/>
      <c r="C36" s="153"/>
      <c r="D36" s="9">
        <v>32</v>
      </c>
      <c r="E36" s="10"/>
      <c r="F36" s="10" t="s">
        <v>55</v>
      </c>
      <c r="G36" s="16"/>
      <c r="H36" s="16"/>
      <c r="I36" s="9" t="s">
        <v>286</v>
      </c>
      <c r="J36" s="9">
        <v>1</v>
      </c>
      <c r="K36" s="13"/>
      <c r="L36" s="14">
        <f t="shared" si="0"/>
        <v>0</v>
      </c>
      <c r="M36" s="15"/>
    </row>
    <row r="37" spans="1:13" s="7" customFormat="1" ht="19.5">
      <c r="A37" s="166"/>
      <c r="B37" s="153"/>
      <c r="C37" s="153"/>
      <c r="D37" s="9">
        <v>33</v>
      </c>
      <c r="E37" s="10"/>
      <c r="F37" s="10" t="s">
        <v>56</v>
      </c>
      <c r="G37" s="16"/>
      <c r="H37" s="16"/>
      <c r="I37" s="9" t="s">
        <v>277</v>
      </c>
      <c r="J37" s="9">
        <v>1</v>
      </c>
      <c r="K37" s="13"/>
      <c r="L37" s="14">
        <f t="shared" si="0"/>
        <v>0</v>
      </c>
      <c r="M37" s="15"/>
    </row>
    <row r="38" spans="1:13" s="7" customFormat="1" ht="19.5">
      <c r="A38" s="166"/>
      <c r="B38" s="153"/>
      <c r="C38" s="153"/>
      <c r="D38" s="9">
        <v>34</v>
      </c>
      <c r="E38" s="10"/>
      <c r="F38" s="10" t="s">
        <v>57</v>
      </c>
      <c r="G38" s="16"/>
      <c r="H38" s="16"/>
      <c r="I38" s="9" t="s">
        <v>277</v>
      </c>
      <c r="J38" s="9">
        <v>1</v>
      </c>
      <c r="K38" s="13"/>
      <c r="L38" s="14">
        <f t="shared" si="0"/>
        <v>0</v>
      </c>
      <c r="M38" s="15"/>
    </row>
    <row r="39" spans="1:13" s="7" customFormat="1" ht="19.5">
      <c r="A39" s="166"/>
      <c r="B39" s="153"/>
      <c r="C39" s="153"/>
      <c r="D39" s="9">
        <v>35</v>
      </c>
      <c r="E39" s="10"/>
      <c r="F39" s="10" t="s">
        <v>58</v>
      </c>
      <c r="G39" s="16"/>
      <c r="H39" s="16"/>
      <c r="I39" s="9" t="s">
        <v>277</v>
      </c>
      <c r="J39" s="9">
        <v>1</v>
      </c>
      <c r="K39" s="13"/>
      <c r="L39" s="14">
        <f t="shared" si="0"/>
        <v>0</v>
      </c>
      <c r="M39" s="15"/>
    </row>
    <row r="40" spans="1:13" s="7" customFormat="1" ht="19.5">
      <c r="A40" s="166"/>
      <c r="B40" s="153"/>
      <c r="C40" s="153"/>
      <c r="D40" s="9">
        <v>36</v>
      </c>
      <c r="E40" s="10"/>
      <c r="F40" s="10" t="s">
        <v>59</v>
      </c>
      <c r="G40" s="16"/>
      <c r="H40" s="16"/>
      <c r="I40" s="9" t="s">
        <v>277</v>
      </c>
      <c r="J40" s="9">
        <v>1</v>
      </c>
      <c r="K40" s="13"/>
      <c r="L40" s="14">
        <f t="shared" si="0"/>
        <v>0</v>
      </c>
      <c r="M40" s="15"/>
    </row>
    <row r="41" spans="1:13" s="7" customFormat="1" ht="39">
      <c r="A41" s="166"/>
      <c r="B41" s="153"/>
      <c r="C41" s="153"/>
      <c r="D41" s="9">
        <v>37</v>
      </c>
      <c r="E41" s="10"/>
      <c r="F41" s="10" t="s">
        <v>60</v>
      </c>
      <c r="G41" s="16"/>
      <c r="H41" s="16"/>
      <c r="I41" s="9" t="s">
        <v>277</v>
      </c>
      <c r="J41" s="9">
        <v>1</v>
      </c>
      <c r="K41" s="13"/>
      <c r="L41" s="14">
        <f t="shared" si="0"/>
        <v>0</v>
      </c>
      <c r="M41" s="15"/>
    </row>
    <row r="42" spans="1:13" s="7" customFormat="1" ht="58.5">
      <c r="A42" s="166"/>
      <c r="B42" s="153"/>
      <c r="C42" s="153"/>
      <c r="D42" s="9">
        <v>38</v>
      </c>
      <c r="E42" s="10"/>
      <c r="F42" s="10" t="s">
        <v>61</v>
      </c>
      <c r="G42" s="16"/>
      <c r="H42" s="16"/>
      <c r="I42" s="9" t="s">
        <v>286</v>
      </c>
      <c r="J42" s="9">
        <v>1</v>
      </c>
      <c r="K42" s="13"/>
      <c r="L42" s="14">
        <f t="shared" si="0"/>
        <v>0</v>
      </c>
      <c r="M42" s="15"/>
    </row>
    <row r="43" spans="1:13" s="7" customFormat="1" ht="19.5">
      <c r="A43" s="166"/>
      <c r="B43" s="153" t="s">
        <v>62</v>
      </c>
      <c r="C43" s="153"/>
      <c r="D43" s="9">
        <v>39</v>
      </c>
      <c r="E43" s="10"/>
      <c r="F43" s="10" t="s">
        <v>63</v>
      </c>
      <c r="G43" s="16"/>
      <c r="H43" s="16"/>
      <c r="I43" s="9" t="s">
        <v>260</v>
      </c>
      <c r="J43" s="9">
        <v>1</v>
      </c>
      <c r="K43" s="13"/>
      <c r="L43" s="14">
        <f t="shared" si="0"/>
        <v>0</v>
      </c>
      <c r="M43" s="15"/>
    </row>
    <row r="44" spans="1:13" s="7" customFormat="1" ht="39">
      <c r="A44" s="166"/>
      <c r="B44" s="153"/>
      <c r="C44" s="153"/>
      <c r="D44" s="9">
        <v>40</v>
      </c>
      <c r="E44" s="10"/>
      <c r="F44" s="10" t="s">
        <v>64</v>
      </c>
      <c r="G44" s="16"/>
      <c r="H44" s="16"/>
      <c r="I44" s="9" t="s">
        <v>260</v>
      </c>
      <c r="J44" s="9">
        <v>1</v>
      </c>
      <c r="K44" s="13"/>
      <c r="L44" s="14">
        <f t="shared" si="0"/>
        <v>0</v>
      </c>
      <c r="M44" s="15"/>
    </row>
    <row r="45" spans="1:13" s="7" customFormat="1" ht="19.5">
      <c r="A45" s="166"/>
      <c r="B45" s="153"/>
      <c r="C45" s="153"/>
      <c r="D45" s="9">
        <v>41</v>
      </c>
      <c r="E45" s="10"/>
      <c r="F45" s="10" t="s">
        <v>65</v>
      </c>
      <c r="G45" s="16"/>
      <c r="H45" s="16"/>
      <c r="I45" s="9" t="s">
        <v>260</v>
      </c>
      <c r="J45" s="9">
        <v>1</v>
      </c>
      <c r="K45" s="13"/>
      <c r="L45" s="14">
        <f t="shared" si="0"/>
        <v>0</v>
      </c>
      <c r="M45" s="15"/>
    </row>
    <row r="46" spans="1:13" s="7" customFormat="1" ht="19.5">
      <c r="A46" s="166"/>
      <c r="B46" s="153"/>
      <c r="C46" s="153"/>
      <c r="D46" s="9">
        <v>42</v>
      </c>
      <c r="E46" s="10"/>
      <c r="F46" s="10" t="s">
        <v>66</v>
      </c>
      <c r="G46" s="16"/>
      <c r="H46" s="16"/>
      <c r="I46" s="9" t="s">
        <v>260</v>
      </c>
      <c r="J46" s="9">
        <v>1</v>
      </c>
      <c r="K46" s="13"/>
      <c r="L46" s="14">
        <f t="shared" si="0"/>
        <v>0</v>
      </c>
      <c r="M46" s="15"/>
    </row>
    <row r="47" spans="1:13" s="7" customFormat="1" ht="19.5">
      <c r="A47" s="166"/>
      <c r="B47" s="153"/>
      <c r="C47" s="153"/>
      <c r="D47" s="9">
        <v>43</v>
      </c>
      <c r="E47" s="10"/>
      <c r="F47" s="10" t="s">
        <v>67</v>
      </c>
      <c r="G47" s="16"/>
      <c r="H47" s="16"/>
      <c r="I47" s="9" t="s">
        <v>260</v>
      </c>
      <c r="J47" s="9">
        <v>1</v>
      </c>
      <c r="K47" s="13"/>
      <c r="L47" s="14">
        <f t="shared" si="0"/>
        <v>0</v>
      </c>
      <c r="M47" s="15"/>
    </row>
    <row r="48" spans="1:13" s="7" customFormat="1" ht="19.5">
      <c r="A48" s="166"/>
      <c r="B48" s="153"/>
      <c r="C48" s="153"/>
      <c r="D48" s="9">
        <v>44</v>
      </c>
      <c r="E48" s="10"/>
      <c r="F48" s="10" t="s">
        <v>68</v>
      </c>
      <c r="G48" s="16"/>
      <c r="H48" s="16"/>
      <c r="I48" s="9" t="s">
        <v>260</v>
      </c>
      <c r="J48" s="9">
        <v>1</v>
      </c>
      <c r="K48" s="13"/>
      <c r="L48" s="14">
        <f t="shared" si="0"/>
        <v>0</v>
      </c>
      <c r="M48" s="15"/>
    </row>
    <row r="49" spans="1:13" s="7" customFormat="1" ht="19.5">
      <c r="A49" s="166"/>
      <c r="B49" s="153"/>
      <c r="C49" s="153"/>
      <c r="D49" s="9">
        <v>45</v>
      </c>
      <c r="E49" s="10"/>
      <c r="F49" s="10" t="s">
        <v>69</v>
      </c>
      <c r="G49" s="16"/>
      <c r="H49" s="16"/>
      <c r="I49" s="9" t="s">
        <v>260</v>
      </c>
      <c r="J49" s="9">
        <v>1</v>
      </c>
      <c r="K49" s="13"/>
      <c r="L49" s="14">
        <f t="shared" si="0"/>
        <v>0</v>
      </c>
      <c r="M49" s="15"/>
    </row>
    <row r="50" spans="1:13" s="7" customFormat="1" ht="39">
      <c r="A50" s="166"/>
      <c r="B50" s="153"/>
      <c r="C50" s="153"/>
      <c r="D50" s="9">
        <v>46</v>
      </c>
      <c r="E50" s="10"/>
      <c r="F50" s="10" t="s">
        <v>70</v>
      </c>
      <c r="G50" s="16"/>
      <c r="H50" s="16"/>
      <c r="I50" s="9" t="s">
        <v>260</v>
      </c>
      <c r="J50" s="9">
        <v>1</v>
      </c>
      <c r="K50" s="13"/>
      <c r="L50" s="14">
        <f t="shared" si="0"/>
        <v>0</v>
      </c>
      <c r="M50" s="15"/>
    </row>
    <row r="51" spans="1:13" s="7" customFormat="1" ht="19.5">
      <c r="A51" s="166"/>
      <c r="B51" s="153"/>
      <c r="C51" s="153"/>
      <c r="D51" s="9">
        <v>47</v>
      </c>
      <c r="E51" s="10"/>
      <c r="F51" s="10" t="s">
        <v>71</v>
      </c>
      <c r="G51" s="16"/>
      <c r="H51" s="16"/>
      <c r="I51" s="9" t="s">
        <v>260</v>
      </c>
      <c r="J51" s="9">
        <v>1</v>
      </c>
      <c r="K51" s="13"/>
      <c r="L51" s="14">
        <f t="shared" si="0"/>
        <v>0</v>
      </c>
      <c r="M51" s="15"/>
    </row>
    <row r="52" spans="1:13" s="7" customFormat="1" ht="39">
      <c r="A52" s="166"/>
      <c r="B52" s="153"/>
      <c r="C52" s="153"/>
      <c r="D52" s="9">
        <v>48</v>
      </c>
      <c r="E52" s="10"/>
      <c r="F52" s="10" t="s">
        <v>72</v>
      </c>
      <c r="G52" s="16"/>
      <c r="H52" s="16"/>
      <c r="I52" s="9" t="s">
        <v>260</v>
      </c>
      <c r="J52" s="9">
        <v>1</v>
      </c>
      <c r="K52" s="13"/>
      <c r="L52" s="14">
        <f t="shared" si="0"/>
        <v>0</v>
      </c>
      <c r="M52" s="15"/>
    </row>
    <row r="53" spans="1:13" s="7" customFormat="1" ht="19.5">
      <c r="A53" s="166"/>
      <c r="B53" s="153"/>
      <c r="C53" s="153"/>
      <c r="D53" s="9">
        <v>49</v>
      </c>
      <c r="E53" s="10"/>
      <c r="F53" s="10" t="s">
        <v>73</v>
      </c>
      <c r="G53" s="16"/>
      <c r="H53" s="16"/>
      <c r="I53" s="9" t="s">
        <v>260</v>
      </c>
      <c r="J53" s="9">
        <v>1</v>
      </c>
      <c r="K53" s="13"/>
      <c r="L53" s="14">
        <f t="shared" si="0"/>
        <v>0</v>
      </c>
      <c r="M53" s="15"/>
    </row>
    <row r="54" spans="1:13" s="7" customFormat="1" ht="19.5">
      <c r="A54" s="166"/>
      <c r="B54" s="153"/>
      <c r="C54" s="153"/>
      <c r="D54" s="9">
        <v>50</v>
      </c>
      <c r="E54" s="10"/>
      <c r="F54" s="10" t="s">
        <v>74</v>
      </c>
      <c r="G54" s="16"/>
      <c r="H54" s="16"/>
      <c r="I54" s="9" t="s">
        <v>260</v>
      </c>
      <c r="J54" s="9">
        <v>1</v>
      </c>
      <c r="K54" s="13"/>
      <c r="L54" s="14">
        <f t="shared" si="0"/>
        <v>0</v>
      </c>
      <c r="M54" s="15"/>
    </row>
    <row r="55" spans="1:13" s="7" customFormat="1" ht="19.5">
      <c r="A55" s="166"/>
      <c r="B55" s="153"/>
      <c r="C55" s="153"/>
      <c r="D55" s="9">
        <v>51</v>
      </c>
      <c r="E55" s="10"/>
      <c r="F55" s="10" t="s">
        <v>75</v>
      </c>
      <c r="G55" s="16"/>
      <c r="H55" s="16"/>
      <c r="I55" s="9" t="s">
        <v>286</v>
      </c>
      <c r="J55" s="9">
        <v>1</v>
      </c>
      <c r="K55" s="13"/>
      <c r="L55" s="14">
        <f t="shared" si="0"/>
        <v>0</v>
      </c>
      <c r="M55" s="15"/>
    </row>
    <row r="56" spans="1:13" s="7" customFormat="1" ht="19.5">
      <c r="A56" s="166"/>
      <c r="B56" s="153"/>
      <c r="C56" s="153"/>
      <c r="D56" s="9">
        <v>52</v>
      </c>
      <c r="E56" s="10"/>
      <c r="F56" s="10" t="s">
        <v>76</v>
      </c>
      <c r="G56" s="16"/>
      <c r="H56" s="16"/>
      <c r="I56" s="9" t="s">
        <v>260</v>
      </c>
      <c r="J56" s="9">
        <v>1</v>
      </c>
      <c r="K56" s="13"/>
      <c r="L56" s="14">
        <f t="shared" si="0"/>
        <v>0</v>
      </c>
      <c r="M56" s="15"/>
    </row>
    <row r="57" spans="1:13" s="7" customFormat="1" ht="58.5">
      <c r="A57" s="166"/>
      <c r="B57" s="153"/>
      <c r="C57" s="153"/>
      <c r="D57" s="9">
        <v>53</v>
      </c>
      <c r="E57" s="10"/>
      <c r="F57" s="10" t="s">
        <v>77</v>
      </c>
      <c r="G57" s="16"/>
      <c r="H57" s="16"/>
      <c r="I57" s="9" t="s">
        <v>260</v>
      </c>
      <c r="J57" s="9">
        <v>1</v>
      </c>
      <c r="K57" s="13"/>
      <c r="L57" s="14">
        <f t="shared" si="0"/>
        <v>0</v>
      </c>
      <c r="M57" s="15"/>
    </row>
    <row r="58" spans="1:13" s="7" customFormat="1" ht="19.5">
      <c r="A58" s="166"/>
      <c r="B58" s="153" t="s">
        <v>78</v>
      </c>
      <c r="C58" s="153"/>
      <c r="D58" s="9">
        <v>54</v>
      </c>
      <c r="E58" s="10"/>
      <c r="F58" s="10" t="s">
        <v>79</v>
      </c>
      <c r="G58" s="16"/>
      <c r="H58" s="16"/>
      <c r="I58" s="9" t="s">
        <v>260</v>
      </c>
      <c r="J58" s="9">
        <v>1</v>
      </c>
      <c r="K58" s="13"/>
      <c r="L58" s="14">
        <f t="shared" si="0"/>
        <v>0</v>
      </c>
      <c r="M58" s="15"/>
    </row>
    <row r="59" spans="1:13" s="7" customFormat="1" ht="39">
      <c r="A59" s="166"/>
      <c r="B59" s="153"/>
      <c r="C59" s="153"/>
      <c r="D59" s="9">
        <v>55</v>
      </c>
      <c r="E59" s="10"/>
      <c r="F59" s="10" t="s">
        <v>80</v>
      </c>
      <c r="G59" s="16"/>
      <c r="H59" s="16"/>
      <c r="I59" s="9" t="s">
        <v>260</v>
      </c>
      <c r="J59" s="9">
        <v>1</v>
      </c>
      <c r="K59" s="13"/>
      <c r="L59" s="14">
        <f t="shared" si="0"/>
        <v>0</v>
      </c>
      <c r="M59" s="15"/>
    </row>
    <row r="60" spans="1:13" s="7" customFormat="1" ht="39">
      <c r="A60" s="166"/>
      <c r="B60" s="153"/>
      <c r="C60" s="153"/>
      <c r="D60" s="9">
        <v>56</v>
      </c>
      <c r="E60" s="10"/>
      <c r="F60" s="10" t="s">
        <v>81</v>
      </c>
      <c r="G60" s="16"/>
      <c r="H60" s="16"/>
      <c r="I60" s="9" t="s">
        <v>260</v>
      </c>
      <c r="J60" s="9">
        <v>1</v>
      </c>
      <c r="K60" s="13"/>
      <c r="L60" s="14">
        <f t="shared" si="0"/>
        <v>0</v>
      </c>
      <c r="M60" s="12" t="s">
        <v>774</v>
      </c>
    </row>
    <row r="61" spans="1:13" s="7" customFormat="1" ht="19.5">
      <c r="A61" s="166"/>
      <c r="B61" s="153"/>
      <c r="C61" s="153"/>
      <c r="D61" s="9">
        <v>57</v>
      </c>
      <c r="E61" s="10"/>
      <c r="F61" s="10" t="s">
        <v>82</v>
      </c>
      <c r="G61" s="16"/>
      <c r="H61" s="16"/>
      <c r="I61" s="9" t="s">
        <v>260</v>
      </c>
      <c r="J61" s="9">
        <v>1</v>
      </c>
      <c r="K61" s="13"/>
      <c r="L61" s="14">
        <f t="shared" si="0"/>
        <v>0</v>
      </c>
      <c r="M61" s="15"/>
    </row>
    <row r="62" spans="1:13" s="7" customFormat="1" ht="19.5">
      <c r="A62" s="166"/>
      <c r="B62" s="153"/>
      <c r="C62" s="153"/>
      <c r="D62" s="9">
        <v>58</v>
      </c>
      <c r="E62" s="10"/>
      <c r="F62" s="10" t="s">
        <v>83</v>
      </c>
      <c r="G62" s="16"/>
      <c r="H62" s="16"/>
      <c r="I62" s="9" t="s">
        <v>286</v>
      </c>
      <c r="J62" s="9">
        <v>1</v>
      </c>
      <c r="K62" s="13"/>
      <c r="L62" s="14">
        <f t="shared" si="0"/>
        <v>0</v>
      </c>
      <c r="M62" s="15"/>
    </row>
    <row r="63" spans="1:13" s="7" customFormat="1" ht="19.5">
      <c r="A63" s="166"/>
      <c r="B63" s="153"/>
      <c r="C63" s="153"/>
      <c r="D63" s="9">
        <v>59</v>
      </c>
      <c r="E63" s="10"/>
      <c r="F63" s="10" t="s">
        <v>84</v>
      </c>
      <c r="G63" s="16"/>
      <c r="H63" s="16"/>
      <c r="I63" s="9" t="s">
        <v>260</v>
      </c>
      <c r="J63" s="9">
        <v>1</v>
      </c>
      <c r="K63" s="13"/>
      <c r="L63" s="14">
        <f t="shared" si="0"/>
        <v>0</v>
      </c>
      <c r="M63" s="15"/>
    </row>
    <row r="64" spans="1:13" s="7" customFormat="1" ht="19.5">
      <c r="A64" s="166"/>
      <c r="B64" s="153"/>
      <c r="C64" s="153"/>
      <c r="D64" s="9">
        <v>60</v>
      </c>
      <c r="E64" s="10"/>
      <c r="F64" s="10" t="s">
        <v>85</v>
      </c>
      <c r="G64" s="16"/>
      <c r="H64" s="16"/>
      <c r="I64" s="9" t="s">
        <v>286</v>
      </c>
      <c r="J64" s="9">
        <v>1</v>
      </c>
      <c r="K64" s="13"/>
      <c r="L64" s="14">
        <f t="shared" si="0"/>
        <v>0</v>
      </c>
      <c r="M64" s="15"/>
    </row>
    <row r="65" spans="1:13" s="7" customFormat="1" ht="39">
      <c r="A65" s="166"/>
      <c r="B65" s="153"/>
      <c r="C65" s="153"/>
      <c r="D65" s="9">
        <v>61</v>
      </c>
      <c r="E65" s="10"/>
      <c r="F65" s="10" t="s">
        <v>86</v>
      </c>
      <c r="G65" s="16"/>
      <c r="H65" s="16"/>
      <c r="I65" s="9" t="s">
        <v>260</v>
      </c>
      <c r="J65" s="9">
        <v>1</v>
      </c>
      <c r="K65" s="13"/>
      <c r="L65" s="14">
        <f t="shared" si="0"/>
        <v>0</v>
      </c>
      <c r="M65" s="15"/>
    </row>
    <row r="66" spans="1:13" s="7" customFormat="1" ht="39">
      <c r="A66" s="166"/>
      <c r="B66" s="153"/>
      <c r="C66" s="153"/>
      <c r="D66" s="9">
        <v>62</v>
      </c>
      <c r="E66" s="10"/>
      <c r="F66" s="10" t="s">
        <v>87</v>
      </c>
      <c r="G66" s="16"/>
      <c r="H66" s="16"/>
      <c r="I66" s="9" t="s">
        <v>277</v>
      </c>
      <c r="J66" s="9">
        <v>1</v>
      </c>
      <c r="K66" s="13"/>
      <c r="L66" s="14">
        <f t="shared" si="0"/>
        <v>0</v>
      </c>
      <c r="M66" s="15"/>
    </row>
    <row r="67" spans="1:13" s="7" customFormat="1" ht="19.5">
      <c r="A67" s="166"/>
      <c r="B67" s="153"/>
      <c r="C67" s="153"/>
      <c r="D67" s="9">
        <v>63</v>
      </c>
      <c r="E67" s="10"/>
      <c r="F67" s="10" t="s">
        <v>88</v>
      </c>
      <c r="G67" s="16"/>
      <c r="H67" s="16"/>
      <c r="I67" s="9" t="s">
        <v>260</v>
      </c>
      <c r="J67" s="9">
        <v>1</v>
      </c>
      <c r="K67" s="13"/>
      <c r="L67" s="14">
        <f t="shared" si="0"/>
        <v>0</v>
      </c>
      <c r="M67" s="15"/>
    </row>
    <row r="68" spans="1:13" s="7" customFormat="1" ht="39">
      <c r="A68" s="166"/>
      <c r="B68" s="153"/>
      <c r="C68" s="153"/>
      <c r="D68" s="9">
        <v>64</v>
      </c>
      <c r="E68" s="10"/>
      <c r="F68" s="10" t="s">
        <v>89</v>
      </c>
      <c r="G68" s="16"/>
      <c r="H68" s="16"/>
      <c r="I68" s="9" t="s">
        <v>260</v>
      </c>
      <c r="J68" s="9">
        <v>1</v>
      </c>
      <c r="K68" s="13"/>
      <c r="L68" s="14">
        <f t="shared" si="0"/>
        <v>0</v>
      </c>
      <c r="M68" s="15"/>
    </row>
    <row r="69" spans="1:13" s="7" customFormat="1" ht="19.5">
      <c r="A69" s="166"/>
      <c r="B69" s="153" t="s">
        <v>90</v>
      </c>
      <c r="C69" s="153"/>
      <c r="D69" s="9">
        <v>65</v>
      </c>
      <c r="E69" s="10"/>
      <c r="F69" s="10" t="s">
        <v>91</v>
      </c>
      <c r="G69" s="16"/>
      <c r="H69" s="16"/>
      <c r="I69" s="9" t="s">
        <v>260</v>
      </c>
      <c r="J69" s="9">
        <v>1</v>
      </c>
      <c r="K69" s="13"/>
      <c r="L69" s="14">
        <f t="shared" ref="L69:L132" si="1">IFERROR(J69*K69,"N/A")</f>
        <v>0</v>
      </c>
      <c r="M69" s="15"/>
    </row>
    <row r="70" spans="1:13" s="7" customFormat="1" ht="19.5">
      <c r="A70" s="166"/>
      <c r="B70" s="153"/>
      <c r="C70" s="153"/>
      <c r="D70" s="9">
        <v>66</v>
      </c>
      <c r="E70" s="10"/>
      <c r="F70" s="10" t="s">
        <v>92</v>
      </c>
      <c r="G70" s="16"/>
      <c r="H70" s="16"/>
      <c r="I70" s="9" t="s">
        <v>260</v>
      </c>
      <c r="J70" s="9">
        <v>1</v>
      </c>
      <c r="K70" s="13"/>
      <c r="L70" s="14">
        <f t="shared" si="1"/>
        <v>0</v>
      </c>
      <c r="M70" s="15"/>
    </row>
    <row r="71" spans="1:13" s="7" customFormat="1" ht="19.5">
      <c r="A71" s="166"/>
      <c r="B71" s="153"/>
      <c r="C71" s="153"/>
      <c r="D71" s="9">
        <v>67</v>
      </c>
      <c r="E71" s="10"/>
      <c r="F71" s="10" t="s">
        <v>93</v>
      </c>
      <c r="G71" s="16"/>
      <c r="H71" s="16"/>
      <c r="I71" s="9" t="s">
        <v>260</v>
      </c>
      <c r="J71" s="9">
        <v>1</v>
      </c>
      <c r="K71" s="13"/>
      <c r="L71" s="14">
        <f t="shared" si="1"/>
        <v>0</v>
      </c>
      <c r="M71" s="15"/>
    </row>
    <row r="72" spans="1:13" s="7" customFormat="1" ht="39">
      <c r="A72" s="166"/>
      <c r="B72" s="153"/>
      <c r="C72" s="153"/>
      <c r="D72" s="9">
        <v>68</v>
      </c>
      <c r="E72" s="10"/>
      <c r="F72" s="10" t="s">
        <v>94</v>
      </c>
      <c r="G72" s="16"/>
      <c r="H72" s="16"/>
      <c r="I72" s="9" t="s">
        <v>260</v>
      </c>
      <c r="J72" s="9">
        <v>1</v>
      </c>
      <c r="K72" s="13"/>
      <c r="L72" s="14">
        <f t="shared" si="1"/>
        <v>0</v>
      </c>
      <c r="M72" s="15"/>
    </row>
    <row r="73" spans="1:13" s="7" customFormat="1" ht="19.5">
      <c r="A73" s="166"/>
      <c r="B73" s="153"/>
      <c r="C73" s="153"/>
      <c r="D73" s="9">
        <v>69</v>
      </c>
      <c r="E73" s="10"/>
      <c r="F73" s="10" t="s">
        <v>95</v>
      </c>
      <c r="G73" s="16"/>
      <c r="H73" s="16"/>
      <c r="I73" s="9" t="s">
        <v>260</v>
      </c>
      <c r="J73" s="9">
        <v>1</v>
      </c>
      <c r="K73" s="13"/>
      <c r="L73" s="14">
        <f t="shared" si="1"/>
        <v>0</v>
      </c>
      <c r="M73" s="15"/>
    </row>
    <row r="74" spans="1:13" s="7" customFormat="1" ht="19.5">
      <c r="A74" s="166"/>
      <c r="B74" s="153" t="s">
        <v>96</v>
      </c>
      <c r="C74" s="153"/>
      <c r="D74" s="9">
        <v>70</v>
      </c>
      <c r="E74" s="10"/>
      <c r="F74" s="10" t="s">
        <v>97</v>
      </c>
      <c r="G74" s="16"/>
      <c r="H74" s="16"/>
      <c r="I74" s="9" t="s">
        <v>277</v>
      </c>
      <c r="J74" s="9">
        <v>1</v>
      </c>
      <c r="K74" s="13"/>
      <c r="L74" s="14">
        <f t="shared" si="1"/>
        <v>0</v>
      </c>
      <c r="M74" s="15"/>
    </row>
    <row r="75" spans="1:13" s="7" customFormat="1" ht="39">
      <c r="A75" s="166"/>
      <c r="B75" s="153"/>
      <c r="C75" s="153"/>
      <c r="D75" s="9">
        <v>71</v>
      </c>
      <c r="E75" s="10"/>
      <c r="F75" s="10" t="s">
        <v>98</v>
      </c>
      <c r="G75" s="16"/>
      <c r="H75" s="16"/>
      <c r="I75" s="9" t="s">
        <v>260</v>
      </c>
      <c r="J75" s="9">
        <v>1</v>
      </c>
      <c r="K75" s="13"/>
      <c r="L75" s="14">
        <f t="shared" si="1"/>
        <v>0</v>
      </c>
      <c r="M75" s="15"/>
    </row>
    <row r="76" spans="1:13" s="7" customFormat="1" ht="58.5">
      <c r="A76" s="166"/>
      <c r="B76" s="153" t="s">
        <v>99</v>
      </c>
      <c r="C76" s="153"/>
      <c r="D76" s="9">
        <v>72</v>
      </c>
      <c r="E76" s="10"/>
      <c r="F76" s="10" t="s">
        <v>827</v>
      </c>
      <c r="G76" s="16"/>
      <c r="H76" s="16"/>
      <c r="I76" s="9" t="s">
        <v>277</v>
      </c>
      <c r="J76" s="9">
        <v>1</v>
      </c>
      <c r="K76" s="13"/>
      <c r="L76" s="14">
        <f t="shared" si="1"/>
        <v>0</v>
      </c>
      <c r="M76" s="15"/>
    </row>
    <row r="77" spans="1:13" s="7" customFormat="1" ht="19.5">
      <c r="A77" s="166"/>
      <c r="B77" s="153"/>
      <c r="C77" s="153"/>
      <c r="D77" s="9">
        <v>73</v>
      </c>
      <c r="E77" s="10"/>
      <c r="F77" s="10" t="s">
        <v>100</v>
      </c>
      <c r="G77" s="16"/>
      <c r="H77" s="16"/>
      <c r="I77" s="9" t="s">
        <v>260</v>
      </c>
      <c r="J77" s="9">
        <v>1</v>
      </c>
      <c r="K77" s="13"/>
      <c r="L77" s="14">
        <f t="shared" si="1"/>
        <v>0</v>
      </c>
      <c r="M77" s="15"/>
    </row>
    <row r="78" spans="1:13" s="7" customFormat="1" ht="19.5">
      <c r="A78" s="166"/>
      <c r="B78" s="153"/>
      <c r="C78" s="153"/>
      <c r="D78" s="9">
        <v>74</v>
      </c>
      <c r="E78" s="10"/>
      <c r="F78" s="10" t="s">
        <v>101</v>
      </c>
      <c r="G78" s="16"/>
      <c r="H78" s="16"/>
      <c r="I78" s="9" t="s">
        <v>260</v>
      </c>
      <c r="J78" s="9">
        <v>1</v>
      </c>
      <c r="K78" s="13"/>
      <c r="L78" s="14">
        <f t="shared" si="1"/>
        <v>0</v>
      </c>
      <c r="M78" s="15"/>
    </row>
    <row r="79" spans="1:13" s="7" customFormat="1" ht="39">
      <c r="A79" s="166"/>
      <c r="B79" s="153"/>
      <c r="C79" s="153"/>
      <c r="D79" s="9">
        <v>75</v>
      </c>
      <c r="E79" s="10"/>
      <c r="F79" s="10" t="s">
        <v>102</v>
      </c>
      <c r="G79" s="16"/>
      <c r="H79" s="16"/>
      <c r="I79" s="9" t="s">
        <v>277</v>
      </c>
      <c r="J79" s="9">
        <v>1</v>
      </c>
      <c r="K79" s="13"/>
      <c r="L79" s="14">
        <f t="shared" si="1"/>
        <v>0</v>
      </c>
      <c r="M79" s="15"/>
    </row>
    <row r="80" spans="1:13" s="7" customFormat="1" ht="19.5">
      <c r="A80" s="166"/>
      <c r="B80" s="153"/>
      <c r="C80" s="153"/>
      <c r="D80" s="9">
        <v>76</v>
      </c>
      <c r="E80" s="10"/>
      <c r="F80" s="10" t="s">
        <v>103</v>
      </c>
      <c r="G80" s="16"/>
      <c r="H80" s="16"/>
      <c r="I80" s="9" t="s">
        <v>277</v>
      </c>
      <c r="J80" s="9">
        <v>1</v>
      </c>
      <c r="K80" s="13"/>
      <c r="L80" s="14">
        <f t="shared" si="1"/>
        <v>0</v>
      </c>
      <c r="M80" s="15"/>
    </row>
    <row r="81" spans="1:13" s="7" customFormat="1" ht="39">
      <c r="A81" s="166"/>
      <c r="B81" s="153"/>
      <c r="C81" s="153"/>
      <c r="D81" s="9">
        <v>77</v>
      </c>
      <c r="E81" s="10"/>
      <c r="F81" s="10" t="s">
        <v>104</v>
      </c>
      <c r="G81" s="16"/>
      <c r="H81" s="16"/>
      <c r="I81" s="9" t="s">
        <v>277</v>
      </c>
      <c r="J81" s="9">
        <v>1</v>
      </c>
      <c r="K81" s="13"/>
      <c r="L81" s="14">
        <f t="shared" si="1"/>
        <v>0</v>
      </c>
      <c r="M81" s="15"/>
    </row>
    <row r="82" spans="1:13" s="7" customFormat="1" ht="39">
      <c r="A82" s="166"/>
      <c r="B82" s="153"/>
      <c r="C82" s="153"/>
      <c r="D82" s="9">
        <v>78</v>
      </c>
      <c r="E82" s="10"/>
      <c r="F82" s="10" t="s">
        <v>105</v>
      </c>
      <c r="G82" s="16"/>
      <c r="H82" s="16"/>
      <c r="I82" s="9" t="s">
        <v>277</v>
      </c>
      <c r="J82" s="9">
        <v>1</v>
      </c>
      <c r="K82" s="13"/>
      <c r="L82" s="14">
        <f t="shared" si="1"/>
        <v>0</v>
      </c>
      <c r="M82" s="15"/>
    </row>
    <row r="83" spans="1:13" s="7" customFormat="1" ht="39">
      <c r="A83" s="166"/>
      <c r="B83" s="153"/>
      <c r="C83" s="153"/>
      <c r="D83" s="9">
        <v>79</v>
      </c>
      <c r="E83" s="10"/>
      <c r="F83" s="10" t="s">
        <v>106</v>
      </c>
      <c r="G83" s="16"/>
      <c r="H83" s="16"/>
      <c r="I83" s="9" t="s">
        <v>277</v>
      </c>
      <c r="J83" s="9">
        <v>1</v>
      </c>
      <c r="K83" s="13"/>
      <c r="L83" s="14">
        <f t="shared" si="1"/>
        <v>0</v>
      </c>
      <c r="M83" s="15"/>
    </row>
    <row r="84" spans="1:13" s="7" customFormat="1" ht="39">
      <c r="A84" s="166"/>
      <c r="B84" s="153"/>
      <c r="C84" s="153"/>
      <c r="D84" s="9">
        <v>80</v>
      </c>
      <c r="E84" s="10"/>
      <c r="F84" s="10" t="s">
        <v>107</v>
      </c>
      <c r="G84" s="16"/>
      <c r="H84" s="16"/>
      <c r="I84" s="9" t="s">
        <v>277</v>
      </c>
      <c r="J84" s="9">
        <v>1</v>
      </c>
      <c r="K84" s="13"/>
      <c r="L84" s="14">
        <f t="shared" si="1"/>
        <v>0</v>
      </c>
      <c r="M84" s="15"/>
    </row>
    <row r="85" spans="1:13" s="7" customFormat="1" ht="19.5">
      <c r="A85" s="166"/>
      <c r="B85" s="153"/>
      <c r="C85" s="153"/>
      <c r="D85" s="9">
        <v>81</v>
      </c>
      <c r="E85" s="10"/>
      <c r="F85" s="10" t="s">
        <v>108</v>
      </c>
      <c r="G85" s="16"/>
      <c r="H85" s="16"/>
      <c r="I85" s="9" t="s">
        <v>277</v>
      </c>
      <c r="J85" s="9">
        <v>1</v>
      </c>
      <c r="K85" s="13"/>
      <c r="L85" s="14">
        <f t="shared" si="1"/>
        <v>0</v>
      </c>
      <c r="M85" s="15"/>
    </row>
    <row r="86" spans="1:13" s="7" customFormat="1" ht="58.5">
      <c r="A86" s="166"/>
      <c r="B86" s="153"/>
      <c r="C86" s="153"/>
      <c r="D86" s="9">
        <v>82</v>
      </c>
      <c r="E86" s="10"/>
      <c r="F86" s="10" t="s">
        <v>109</v>
      </c>
      <c r="G86" s="16"/>
      <c r="H86" s="16"/>
      <c r="I86" s="9" t="s">
        <v>277</v>
      </c>
      <c r="J86" s="9">
        <v>1</v>
      </c>
      <c r="K86" s="13"/>
      <c r="L86" s="14">
        <f t="shared" si="1"/>
        <v>0</v>
      </c>
      <c r="M86" s="15"/>
    </row>
    <row r="87" spans="1:13" s="7" customFormat="1" ht="19.5">
      <c r="A87" s="166"/>
      <c r="B87" s="153" t="s">
        <v>110</v>
      </c>
      <c r="C87" s="153"/>
      <c r="D87" s="9">
        <v>83</v>
      </c>
      <c r="E87" s="10"/>
      <c r="F87" s="10" t="s">
        <v>111</v>
      </c>
      <c r="G87" s="16"/>
      <c r="H87" s="16"/>
      <c r="I87" s="9" t="s">
        <v>277</v>
      </c>
      <c r="J87" s="9">
        <v>1</v>
      </c>
      <c r="K87" s="13"/>
      <c r="L87" s="14">
        <f t="shared" si="1"/>
        <v>0</v>
      </c>
      <c r="M87" s="15"/>
    </row>
    <row r="88" spans="1:13" s="7" customFormat="1" ht="19.5">
      <c r="A88" s="166"/>
      <c r="B88" s="153"/>
      <c r="C88" s="153"/>
      <c r="D88" s="9">
        <v>84</v>
      </c>
      <c r="E88" s="10"/>
      <c r="F88" s="10" t="s">
        <v>112</v>
      </c>
      <c r="G88" s="16"/>
      <c r="H88" s="16"/>
      <c r="I88" s="9" t="s">
        <v>277</v>
      </c>
      <c r="J88" s="9">
        <v>1</v>
      </c>
      <c r="K88" s="13"/>
      <c r="L88" s="14">
        <f t="shared" si="1"/>
        <v>0</v>
      </c>
      <c r="M88" s="15"/>
    </row>
    <row r="89" spans="1:13" s="7" customFormat="1" ht="19.5">
      <c r="A89" s="166"/>
      <c r="B89" s="153"/>
      <c r="C89" s="153"/>
      <c r="D89" s="9">
        <v>85</v>
      </c>
      <c r="E89" s="10"/>
      <c r="F89" s="10" t="s">
        <v>113</v>
      </c>
      <c r="G89" s="16"/>
      <c r="H89" s="16"/>
      <c r="I89" s="9" t="s">
        <v>277</v>
      </c>
      <c r="J89" s="9">
        <v>1</v>
      </c>
      <c r="K89" s="13"/>
      <c r="L89" s="14">
        <f t="shared" si="1"/>
        <v>0</v>
      </c>
      <c r="M89" s="15"/>
    </row>
    <row r="90" spans="1:13" s="7" customFormat="1" ht="19.5">
      <c r="A90" s="166"/>
      <c r="B90" s="153"/>
      <c r="C90" s="153"/>
      <c r="D90" s="9">
        <v>86</v>
      </c>
      <c r="E90" s="10"/>
      <c r="F90" s="10" t="s">
        <v>114</v>
      </c>
      <c r="G90" s="16"/>
      <c r="H90" s="16"/>
      <c r="I90" s="9" t="s">
        <v>277</v>
      </c>
      <c r="J90" s="9">
        <v>1</v>
      </c>
      <c r="K90" s="13"/>
      <c r="L90" s="14">
        <f t="shared" si="1"/>
        <v>0</v>
      </c>
      <c r="M90" s="15"/>
    </row>
    <row r="91" spans="1:13" s="7" customFormat="1" ht="19.5">
      <c r="A91" s="166"/>
      <c r="B91" s="153" t="s">
        <v>115</v>
      </c>
      <c r="C91" s="153"/>
      <c r="D91" s="9">
        <v>87</v>
      </c>
      <c r="E91" s="10"/>
      <c r="F91" s="10" t="s">
        <v>116</v>
      </c>
      <c r="G91" s="16"/>
      <c r="H91" s="16"/>
      <c r="I91" s="9" t="s">
        <v>286</v>
      </c>
      <c r="J91" s="9">
        <v>1</v>
      </c>
      <c r="K91" s="13"/>
      <c r="L91" s="14">
        <f t="shared" si="1"/>
        <v>0</v>
      </c>
      <c r="M91" s="15"/>
    </row>
    <row r="92" spans="1:13" s="7" customFormat="1" ht="19.5">
      <c r="A92" s="166"/>
      <c r="B92" s="153"/>
      <c r="C92" s="153"/>
      <c r="D92" s="9">
        <v>88</v>
      </c>
      <c r="E92" s="10"/>
      <c r="F92" s="10" t="s">
        <v>117</v>
      </c>
      <c r="G92" s="16"/>
      <c r="H92" s="16"/>
      <c r="I92" s="9" t="s">
        <v>286</v>
      </c>
      <c r="J92" s="9">
        <v>1</v>
      </c>
      <c r="K92" s="13"/>
      <c r="L92" s="14">
        <f t="shared" si="1"/>
        <v>0</v>
      </c>
      <c r="M92" s="15"/>
    </row>
    <row r="93" spans="1:13" s="7" customFormat="1" ht="19.5">
      <c r="A93" s="166"/>
      <c r="B93" s="153"/>
      <c r="C93" s="153"/>
      <c r="D93" s="9">
        <v>89</v>
      </c>
      <c r="E93" s="10"/>
      <c r="F93" s="10" t="s">
        <v>118</v>
      </c>
      <c r="G93" s="16"/>
      <c r="H93" s="16"/>
      <c r="I93" s="9" t="s">
        <v>286</v>
      </c>
      <c r="J93" s="9">
        <v>1</v>
      </c>
      <c r="K93" s="13"/>
      <c r="L93" s="14">
        <f t="shared" si="1"/>
        <v>0</v>
      </c>
      <c r="M93" s="15"/>
    </row>
    <row r="94" spans="1:13" s="7" customFormat="1" ht="39">
      <c r="A94" s="166"/>
      <c r="B94" s="153"/>
      <c r="C94" s="153"/>
      <c r="D94" s="9">
        <v>90</v>
      </c>
      <c r="E94" s="10"/>
      <c r="F94" s="10" t="s">
        <v>119</v>
      </c>
      <c r="G94" s="16"/>
      <c r="H94" s="16"/>
      <c r="I94" s="9" t="s">
        <v>286</v>
      </c>
      <c r="J94" s="9">
        <v>1</v>
      </c>
      <c r="K94" s="13"/>
      <c r="L94" s="14">
        <f t="shared" si="1"/>
        <v>0</v>
      </c>
      <c r="M94" s="15"/>
    </row>
    <row r="95" spans="1:13" s="7" customFormat="1" ht="39">
      <c r="A95" s="166"/>
      <c r="B95" s="153" t="s">
        <v>120</v>
      </c>
      <c r="C95" s="8" t="s">
        <v>121</v>
      </c>
      <c r="D95" s="9">
        <v>91</v>
      </c>
      <c r="E95" s="10"/>
      <c r="F95" s="10" t="s">
        <v>122</v>
      </c>
      <c r="G95" s="16"/>
      <c r="H95" s="16"/>
      <c r="I95" s="9" t="s">
        <v>260</v>
      </c>
      <c r="J95" s="9">
        <v>1</v>
      </c>
      <c r="K95" s="13"/>
      <c r="L95" s="14">
        <f t="shared" si="1"/>
        <v>0</v>
      </c>
      <c r="M95" s="15"/>
    </row>
    <row r="96" spans="1:13" s="7" customFormat="1" ht="19.5">
      <c r="A96" s="166"/>
      <c r="B96" s="153"/>
      <c r="C96" s="153" t="s">
        <v>123</v>
      </c>
      <c r="D96" s="9">
        <v>92</v>
      </c>
      <c r="E96" s="10"/>
      <c r="F96" s="10" t="s">
        <v>124</v>
      </c>
      <c r="G96" s="16"/>
      <c r="H96" s="16"/>
      <c r="I96" s="9" t="s">
        <v>286</v>
      </c>
      <c r="J96" s="9">
        <v>1</v>
      </c>
      <c r="K96" s="13"/>
      <c r="L96" s="14">
        <f t="shared" si="1"/>
        <v>0</v>
      </c>
      <c r="M96" s="15"/>
    </row>
    <row r="97" spans="1:13" s="7" customFormat="1" ht="19.5">
      <c r="A97" s="166"/>
      <c r="B97" s="153"/>
      <c r="C97" s="153"/>
      <c r="D97" s="9">
        <v>93</v>
      </c>
      <c r="E97" s="10"/>
      <c r="F97" s="10" t="s">
        <v>125</v>
      </c>
      <c r="G97" s="16"/>
      <c r="H97" s="16"/>
      <c r="I97" s="9" t="s">
        <v>286</v>
      </c>
      <c r="J97" s="9">
        <v>1</v>
      </c>
      <c r="K97" s="13"/>
      <c r="L97" s="14">
        <f t="shared" si="1"/>
        <v>0</v>
      </c>
      <c r="M97" s="15"/>
    </row>
    <row r="98" spans="1:13" s="7" customFormat="1" ht="39">
      <c r="A98" s="166"/>
      <c r="B98" s="153"/>
      <c r="C98" s="153"/>
      <c r="D98" s="9">
        <v>94</v>
      </c>
      <c r="E98" s="10"/>
      <c r="F98" s="10" t="s">
        <v>126</v>
      </c>
      <c r="G98" s="16"/>
      <c r="H98" s="16"/>
      <c r="I98" s="9" t="s">
        <v>286</v>
      </c>
      <c r="J98" s="9">
        <v>1</v>
      </c>
      <c r="K98" s="13"/>
      <c r="L98" s="14">
        <f t="shared" si="1"/>
        <v>0</v>
      </c>
      <c r="M98" s="15"/>
    </row>
    <row r="99" spans="1:13" s="7" customFormat="1" ht="19.5">
      <c r="A99" s="166"/>
      <c r="B99" s="153"/>
      <c r="C99" s="153"/>
      <c r="D99" s="9">
        <v>95</v>
      </c>
      <c r="E99" s="10"/>
      <c r="F99" s="10" t="s">
        <v>127</v>
      </c>
      <c r="G99" s="16"/>
      <c r="H99" s="16"/>
      <c r="I99" s="9" t="s">
        <v>277</v>
      </c>
      <c r="J99" s="9">
        <v>1</v>
      </c>
      <c r="K99" s="13"/>
      <c r="L99" s="14">
        <f t="shared" si="1"/>
        <v>0</v>
      </c>
      <c r="M99" s="15"/>
    </row>
    <row r="100" spans="1:13" s="7" customFormat="1" ht="19.5">
      <c r="A100" s="166"/>
      <c r="B100" s="153"/>
      <c r="C100" s="153"/>
      <c r="D100" s="9">
        <v>96</v>
      </c>
      <c r="E100" s="10"/>
      <c r="F100" s="10" t="s">
        <v>128</v>
      </c>
      <c r="G100" s="16"/>
      <c r="H100" s="16"/>
      <c r="I100" s="9" t="s">
        <v>277</v>
      </c>
      <c r="J100" s="9">
        <v>1</v>
      </c>
      <c r="K100" s="13"/>
      <c r="L100" s="14">
        <f t="shared" si="1"/>
        <v>0</v>
      </c>
      <c r="M100" s="15"/>
    </row>
    <row r="101" spans="1:13" s="7" customFormat="1" ht="19.5">
      <c r="A101" s="166"/>
      <c r="B101" s="153"/>
      <c r="C101" s="153"/>
      <c r="D101" s="9">
        <v>97</v>
      </c>
      <c r="E101" s="10"/>
      <c r="F101" s="10" t="s">
        <v>129</v>
      </c>
      <c r="G101" s="16"/>
      <c r="H101" s="16"/>
      <c r="I101" s="9" t="s">
        <v>277</v>
      </c>
      <c r="J101" s="9">
        <v>1</v>
      </c>
      <c r="K101" s="13"/>
      <c r="L101" s="14">
        <f t="shared" si="1"/>
        <v>0</v>
      </c>
      <c r="M101" s="15"/>
    </row>
    <row r="102" spans="1:13" s="7" customFormat="1" ht="19.5">
      <c r="A102" s="166"/>
      <c r="B102" s="153"/>
      <c r="C102" s="153"/>
      <c r="D102" s="9">
        <v>98</v>
      </c>
      <c r="E102" s="10"/>
      <c r="F102" s="10" t="s">
        <v>130</v>
      </c>
      <c r="G102" s="16"/>
      <c r="H102" s="16"/>
      <c r="I102" s="9" t="s">
        <v>286</v>
      </c>
      <c r="J102" s="9">
        <v>1</v>
      </c>
      <c r="K102" s="13"/>
      <c r="L102" s="14">
        <f t="shared" si="1"/>
        <v>0</v>
      </c>
      <c r="M102" s="15"/>
    </row>
    <row r="103" spans="1:13" s="7" customFormat="1" ht="19.5">
      <c r="A103" s="166"/>
      <c r="B103" s="153"/>
      <c r="C103" s="153"/>
      <c r="D103" s="9">
        <v>99</v>
      </c>
      <c r="E103" s="10"/>
      <c r="F103" s="10" t="s">
        <v>131</v>
      </c>
      <c r="G103" s="16"/>
      <c r="H103" s="16"/>
      <c r="I103" s="9" t="s">
        <v>286</v>
      </c>
      <c r="J103" s="9">
        <v>1</v>
      </c>
      <c r="K103" s="13"/>
      <c r="L103" s="14">
        <f t="shared" si="1"/>
        <v>0</v>
      </c>
      <c r="M103" s="15"/>
    </row>
    <row r="104" spans="1:13" s="7" customFormat="1" ht="19.5">
      <c r="A104" s="166"/>
      <c r="B104" s="153"/>
      <c r="C104" s="153"/>
      <c r="D104" s="9">
        <v>100</v>
      </c>
      <c r="E104" s="10"/>
      <c r="F104" s="10" t="s">
        <v>132</v>
      </c>
      <c r="G104" s="16"/>
      <c r="H104" s="16"/>
      <c r="I104" s="9" t="s">
        <v>277</v>
      </c>
      <c r="J104" s="9">
        <v>1</v>
      </c>
      <c r="K104" s="13"/>
      <c r="L104" s="14">
        <f t="shared" si="1"/>
        <v>0</v>
      </c>
      <c r="M104" s="15"/>
    </row>
    <row r="105" spans="1:13" s="7" customFormat="1" ht="19.5">
      <c r="A105" s="166"/>
      <c r="B105" s="153"/>
      <c r="C105" s="153"/>
      <c r="D105" s="9">
        <v>101</v>
      </c>
      <c r="E105" s="10"/>
      <c r="F105" s="10" t="s">
        <v>133</v>
      </c>
      <c r="G105" s="16"/>
      <c r="H105" s="16"/>
      <c r="I105" s="9" t="s">
        <v>277</v>
      </c>
      <c r="J105" s="9">
        <v>1</v>
      </c>
      <c r="K105" s="13"/>
      <c r="L105" s="14">
        <f t="shared" si="1"/>
        <v>0</v>
      </c>
      <c r="M105" s="15"/>
    </row>
    <row r="106" spans="1:13" s="7" customFormat="1" ht="19.5">
      <c r="A106" s="166"/>
      <c r="B106" s="153"/>
      <c r="C106" s="153"/>
      <c r="D106" s="9">
        <v>102</v>
      </c>
      <c r="E106" s="10"/>
      <c r="F106" s="10" t="s">
        <v>134</v>
      </c>
      <c r="G106" s="16"/>
      <c r="H106" s="16"/>
      <c r="I106" s="9" t="s">
        <v>286</v>
      </c>
      <c r="J106" s="9">
        <v>1</v>
      </c>
      <c r="K106" s="13"/>
      <c r="L106" s="14">
        <f t="shared" si="1"/>
        <v>0</v>
      </c>
      <c r="M106" s="15"/>
    </row>
    <row r="107" spans="1:13" s="7" customFormat="1" ht="19.5">
      <c r="A107" s="166"/>
      <c r="B107" s="153"/>
      <c r="C107" s="153"/>
      <c r="D107" s="9">
        <v>103</v>
      </c>
      <c r="E107" s="10"/>
      <c r="F107" s="10" t="s">
        <v>828</v>
      </c>
      <c r="G107" s="16"/>
      <c r="H107" s="16"/>
      <c r="I107" s="9" t="s">
        <v>277</v>
      </c>
      <c r="J107" s="9">
        <v>1</v>
      </c>
      <c r="K107" s="13"/>
      <c r="L107" s="14">
        <f t="shared" si="1"/>
        <v>0</v>
      </c>
      <c r="M107" s="15"/>
    </row>
    <row r="108" spans="1:13" s="7" customFormat="1" ht="117">
      <c r="A108" s="166"/>
      <c r="B108" s="153"/>
      <c r="C108" s="153"/>
      <c r="D108" s="9">
        <v>104</v>
      </c>
      <c r="E108" s="10"/>
      <c r="F108" s="10" t="s">
        <v>135</v>
      </c>
      <c r="G108" s="16"/>
      <c r="H108" s="16"/>
      <c r="I108" s="9" t="s">
        <v>277</v>
      </c>
      <c r="J108" s="9">
        <v>1</v>
      </c>
      <c r="K108" s="13"/>
      <c r="L108" s="14">
        <f t="shared" si="1"/>
        <v>0</v>
      </c>
      <c r="M108" s="15"/>
    </row>
    <row r="109" spans="1:13" s="7" customFormat="1" ht="19.5">
      <c r="A109" s="166"/>
      <c r="B109" s="153"/>
      <c r="C109" s="153"/>
      <c r="D109" s="9">
        <v>105</v>
      </c>
      <c r="E109" s="10"/>
      <c r="F109" s="10" t="s">
        <v>136</v>
      </c>
      <c r="G109" s="16"/>
      <c r="H109" s="16"/>
      <c r="I109" s="9" t="s">
        <v>277</v>
      </c>
      <c r="J109" s="9">
        <v>1</v>
      </c>
      <c r="K109" s="13"/>
      <c r="L109" s="14">
        <f t="shared" si="1"/>
        <v>0</v>
      </c>
      <c r="M109" s="15"/>
    </row>
    <row r="110" spans="1:13" s="7" customFormat="1" ht="19.5">
      <c r="A110" s="166"/>
      <c r="B110" s="153"/>
      <c r="C110" s="153"/>
      <c r="D110" s="9">
        <v>106</v>
      </c>
      <c r="E110" s="10"/>
      <c r="F110" s="10" t="s">
        <v>137</v>
      </c>
      <c r="G110" s="16"/>
      <c r="H110" s="16"/>
      <c r="I110" s="9" t="s">
        <v>277</v>
      </c>
      <c r="J110" s="9">
        <v>1</v>
      </c>
      <c r="K110" s="13"/>
      <c r="L110" s="14">
        <f t="shared" si="1"/>
        <v>0</v>
      </c>
      <c r="M110" s="15"/>
    </row>
    <row r="111" spans="1:13" s="7" customFormat="1" ht="19.5">
      <c r="A111" s="166"/>
      <c r="B111" s="153"/>
      <c r="C111" s="153"/>
      <c r="D111" s="9">
        <v>107</v>
      </c>
      <c r="E111" s="10"/>
      <c r="F111" s="10" t="s">
        <v>138</v>
      </c>
      <c r="G111" s="16"/>
      <c r="H111" s="16"/>
      <c r="I111" s="9" t="s">
        <v>277</v>
      </c>
      <c r="J111" s="9">
        <v>1</v>
      </c>
      <c r="K111" s="13"/>
      <c r="L111" s="14">
        <f t="shared" si="1"/>
        <v>0</v>
      </c>
      <c r="M111" s="15"/>
    </row>
    <row r="112" spans="1:13" s="7" customFormat="1" ht="19.5">
      <c r="A112" s="166"/>
      <c r="B112" s="153"/>
      <c r="C112" s="153"/>
      <c r="D112" s="9">
        <v>108</v>
      </c>
      <c r="E112" s="10"/>
      <c r="F112" s="10" t="s">
        <v>139</v>
      </c>
      <c r="G112" s="16"/>
      <c r="H112" s="16"/>
      <c r="I112" s="9" t="s">
        <v>277</v>
      </c>
      <c r="J112" s="9">
        <v>1</v>
      </c>
      <c r="K112" s="13"/>
      <c r="L112" s="14">
        <f t="shared" si="1"/>
        <v>0</v>
      </c>
      <c r="M112" s="15"/>
    </row>
    <row r="113" spans="1:13" s="7" customFormat="1" ht="19.5">
      <c r="A113" s="166"/>
      <c r="B113" s="153"/>
      <c r="C113" s="153"/>
      <c r="D113" s="9">
        <v>109</v>
      </c>
      <c r="E113" s="10"/>
      <c r="F113" s="10" t="s">
        <v>140</v>
      </c>
      <c r="G113" s="16"/>
      <c r="H113" s="16"/>
      <c r="I113" s="9" t="s">
        <v>277</v>
      </c>
      <c r="J113" s="9">
        <v>1</v>
      </c>
      <c r="K113" s="13"/>
      <c r="L113" s="14">
        <f t="shared" si="1"/>
        <v>0</v>
      </c>
      <c r="M113" s="15"/>
    </row>
    <row r="114" spans="1:13" s="7" customFormat="1" ht="39">
      <c r="A114" s="167"/>
      <c r="B114" s="153"/>
      <c r="C114" s="153"/>
      <c r="D114" s="9">
        <v>110</v>
      </c>
      <c r="E114" s="10"/>
      <c r="F114" s="10" t="s">
        <v>141</v>
      </c>
      <c r="G114" s="16"/>
      <c r="H114" s="16"/>
      <c r="I114" s="9" t="s">
        <v>286</v>
      </c>
      <c r="J114" s="9">
        <v>1</v>
      </c>
      <c r="K114" s="13"/>
      <c r="L114" s="14">
        <f t="shared" si="1"/>
        <v>0</v>
      </c>
      <c r="M114" s="15"/>
    </row>
    <row r="115" spans="1:13" s="7" customFormat="1" ht="19.5">
      <c r="A115" s="152" t="s">
        <v>142</v>
      </c>
      <c r="B115" s="153" t="s">
        <v>143</v>
      </c>
      <c r="C115" s="153"/>
      <c r="D115" s="9">
        <v>111</v>
      </c>
      <c r="E115" s="10"/>
      <c r="F115" s="10" t="s">
        <v>144</v>
      </c>
      <c r="G115" s="16"/>
      <c r="H115" s="16"/>
      <c r="I115" s="9" t="s">
        <v>277</v>
      </c>
      <c r="J115" s="9">
        <v>1</v>
      </c>
      <c r="K115" s="13"/>
      <c r="L115" s="14">
        <f t="shared" si="1"/>
        <v>0</v>
      </c>
      <c r="M115" s="15"/>
    </row>
    <row r="116" spans="1:13" s="7" customFormat="1" ht="19.5">
      <c r="A116" s="152"/>
      <c r="B116" s="153"/>
      <c r="C116" s="153"/>
      <c r="D116" s="9">
        <v>112</v>
      </c>
      <c r="E116" s="10"/>
      <c r="F116" s="10" t="s">
        <v>145</v>
      </c>
      <c r="G116" s="16"/>
      <c r="H116" s="16"/>
      <c r="I116" s="9" t="s">
        <v>277</v>
      </c>
      <c r="J116" s="9">
        <v>1</v>
      </c>
      <c r="K116" s="13"/>
      <c r="L116" s="14">
        <f t="shared" si="1"/>
        <v>0</v>
      </c>
      <c r="M116" s="15"/>
    </row>
    <row r="117" spans="1:13" s="7" customFormat="1" ht="39">
      <c r="A117" s="152"/>
      <c r="B117" s="153"/>
      <c r="C117" s="153"/>
      <c r="D117" s="9">
        <v>113</v>
      </c>
      <c r="E117" s="10"/>
      <c r="F117" s="10" t="s">
        <v>829</v>
      </c>
      <c r="G117" s="16"/>
      <c r="H117" s="16"/>
      <c r="I117" s="9" t="s">
        <v>277</v>
      </c>
      <c r="J117" s="9">
        <v>1</v>
      </c>
      <c r="K117" s="13"/>
      <c r="L117" s="14">
        <f t="shared" si="1"/>
        <v>0</v>
      </c>
      <c r="M117" s="15"/>
    </row>
    <row r="118" spans="1:13" s="7" customFormat="1" ht="39">
      <c r="A118" s="152"/>
      <c r="B118" s="153"/>
      <c r="C118" s="153"/>
      <c r="D118" s="9">
        <v>114</v>
      </c>
      <c r="E118" s="10"/>
      <c r="F118" s="10" t="s">
        <v>146</v>
      </c>
      <c r="G118" s="16"/>
      <c r="H118" s="16"/>
      <c r="I118" s="9" t="s">
        <v>277</v>
      </c>
      <c r="J118" s="9">
        <v>1</v>
      </c>
      <c r="K118" s="13"/>
      <c r="L118" s="14">
        <f t="shared" si="1"/>
        <v>0</v>
      </c>
      <c r="M118" s="15"/>
    </row>
    <row r="119" spans="1:13" s="7" customFormat="1" ht="19.5">
      <c r="A119" s="152"/>
      <c r="B119" s="153" t="s">
        <v>147</v>
      </c>
      <c r="C119" s="153" t="s">
        <v>148</v>
      </c>
      <c r="D119" s="9">
        <v>115</v>
      </c>
      <c r="E119" s="17"/>
      <c r="F119" s="10" t="s">
        <v>149</v>
      </c>
      <c r="G119" s="16"/>
      <c r="H119" s="16"/>
      <c r="I119" s="9" t="s">
        <v>277</v>
      </c>
      <c r="J119" s="9">
        <v>1</v>
      </c>
      <c r="K119" s="13"/>
      <c r="L119" s="14">
        <f t="shared" si="1"/>
        <v>0</v>
      </c>
      <c r="M119" s="15"/>
    </row>
    <row r="120" spans="1:13" s="7" customFormat="1" ht="19.5">
      <c r="A120" s="152"/>
      <c r="B120" s="153"/>
      <c r="C120" s="153"/>
      <c r="D120" s="9">
        <v>116</v>
      </c>
      <c r="E120" s="17"/>
      <c r="F120" s="18" t="s">
        <v>150</v>
      </c>
      <c r="G120" s="16"/>
      <c r="H120" s="16"/>
      <c r="I120" s="9" t="s">
        <v>260</v>
      </c>
      <c r="J120" s="9">
        <v>1</v>
      </c>
      <c r="K120" s="13"/>
      <c r="L120" s="14">
        <f t="shared" si="1"/>
        <v>0</v>
      </c>
      <c r="M120" s="15"/>
    </row>
    <row r="121" spans="1:13" s="7" customFormat="1" ht="19.5">
      <c r="A121" s="152"/>
      <c r="B121" s="153"/>
      <c r="C121" s="153"/>
      <c r="D121" s="9">
        <v>117</v>
      </c>
      <c r="E121" s="17"/>
      <c r="F121" s="18" t="s">
        <v>151</v>
      </c>
      <c r="G121" s="16"/>
      <c r="H121" s="16"/>
      <c r="I121" s="9" t="s">
        <v>260</v>
      </c>
      <c r="J121" s="9">
        <v>1</v>
      </c>
      <c r="K121" s="13"/>
      <c r="L121" s="14">
        <f t="shared" si="1"/>
        <v>0</v>
      </c>
      <c r="M121" s="15"/>
    </row>
    <row r="122" spans="1:13" s="7" customFormat="1" ht="19.5">
      <c r="A122" s="152"/>
      <c r="B122" s="153"/>
      <c r="C122" s="153"/>
      <c r="D122" s="9">
        <v>118</v>
      </c>
      <c r="E122" s="17"/>
      <c r="F122" s="18" t="s">
        <v>152</v>
      </c>
      <c r="G122" s="16"/>
      <c r="H122" s="16"/>
      <c r="I122" s="9" t="s">
        <v>260</v>
      </c>
      <c r="J122" s="9">
        <v>1</v>
      </c>
      <c r="K122" s="13"/>
      <c r="L122" s="14">
        <f t="shared" si="1"/>
        <v>0</v>
      </c>
      <c r="M122" s="15"/>
    </row>
    <row r="123" spans="1:13" s="7" customFormat="1" ht="19.5">
      <c r="A123" s="152"/>
      <c r="B123" s="153"/>
      <c r="C123" s="153"/>
      <c r="D123" s="9">
        <v>119</v>
      </c>
      <c r="E123" s="17"/>
      <c r="F123" s="18" t="s">
        <v>153</v>
      </c>
      <c r="G123" s="16"/>
      <c r="H123" s="16"/>
      <c r="I123" s="9" t="s">
        <v>260</v>
      </c>
      <c r="J123" s="9">
        <v>1</v>
      </c>
      <c r="K123" s="13"/>
      <c r="L123" s="14">
        <f t="shared" si="1"/>
        <v>0</v>
      </c>
      <c r="M123" s="15"/>
    </row>
    <row r="124" spans="1:13" s="7" customFormat="1" ht="39">
      <c r="A124" s="152"/>
      <c r="B124" s="153"/>
      <c r="C124" s="153"/>
      <c r="D124" s="9">
        <v>120</v>
      </c>
      <c r="E124" s="17"/>
      <c r="F124" s="18" t="s">
        <v>154</v>
      </c>
      <c r="G124" s="16"/>
      <c r="H124" s="16"/>
      <c r="I124" s="9" t="s">
        <v>260</v>
      </c>
      <c r="J124" s="9">
        <v>1</v>
      </c>
      <c r="K124" s="13"/>
      <c r="L124" s="14">
        <f t="shared" si="1"/>
        <v>0</v>
      </c>
      <c r="M124" s="15"/>
    </row>
    <row r="125" spans="1:13" s="7" customFormat="1" ht="39">
      <c r="A125" s="152"/>
      <c r="B125" s="153"/>
      <c r="C125" s="153"/>
      <c r="D125" s="9">
        <v>121</v>
      </c>
      <c r="E125" s="17"/>
      <c r="F125" s="10" t="s">
        <v>155</v>
      </c>
      <c r="G125" s="16"/>
      <c r="H125" s="16"/>
      <c r="I125" s="9" t="s">
        <v>277</v>
      </c>
      <c r="J125" s="9">
        <v>1</v>
      </c>
      <c r="K125" s="13"/>
      <c r="L125" s="14">
        <f t="shared" si="1"/>
        <v>0</v>
      </c>
      <c r="M125" s="15"/>
    </row>
    <row r="126" spans="1:13" s="7" customFormat="1" ht="97.5">
      <c r="A126" s="152"/>
      <c r="B126" s="153"/>
      <c r="C126" s="8" t="s">
        <v>156</v>
      </c>
      <c r="D126" s="9">
        <v>122</v>
      </c>
      <c r="E126" s="17"/>
      <c r="F126" s="10" t="s">
        <v>157</v>
      </c>
      <c r="G126" s="16"/>
      <c r="H126" s="16"/>
      <c r="I126" s="9" t="s">
        <v>260</v>
      </c>
      <c r="J126" s="9">
        <v>1</v>
      </c>
      <c r="K126" s="13"/>
      <c r="L126" s="14">
        <f t="shared" si="1"/>
        <v>0</v>
      </c>
      <c r="M126" s="15"/>
    </row>
    <row r="127" spans="1:13" s="7" customFormat="1" ht="39">
      <c r="A127" s="152"/>
      <c r="B127" s="153"/>
      <c r="C127" s="179" t="s">
        <v>158</v>
      </c>
      <c r="D127" s="9">
        <v>123</v>
      </c>
      <c r="E127" s="17"/>
      <c r="F127" s="10" t="s">
        <v>159</v>
      </c>
      <c r="G127" s="16"/>
      <c r="H127" s="16"/>
      <c r="I127" s="9" t="s">
        <v>260</v>
      </c>
      <c r="J127" s="9">
        <v>1</v>
      </c>
      <c r="K127" s="13"/>
      <c r="L127" s="14">
        <f t="shared" si="1"/>
        <v>0</v>
      </c>
      <c r="M127" s="15"/>
    </row>
    <row r="128" spans="1:13" s="7" customFormat="1" ht="19.5">
      <c r="A128" s="152"/>
      <c r="B128" s="153"/>
      <c r="C128" s="180"/>
      <c r="D128" s="9">
        <v>124</v>
      </c>
      <c r="E128" s="10"/>
      <c r="F128" s="18" t="s">
        <v>160</v>
      </c>
      <c r="G128" s="16"/>
      <c r="H128" s="16"/>
      <c r="I128" s="9" t="s">
        <v>260</v>
      </c>
      <c r="J128" s="9">
        <v>1</v>
      </c>
      <c r="K128" s="13"/>
      <c r="L128" s="14">
        <f t="shared" si="1"/>
        <v>0</v>
      </c>
      <c r="M128" s="15"/>
    </row>
    <row r="129" spans="1:13" s="7" customFormat="1" ht="19.5">
      <c r="A129" s="152"/>
      <c r="B129" s="153"/>
      <c r="C129" s="180"/>
      <c r="D129" s="9">
        <v>125</v>
      </c>
      <c r="E129" s="10"/>
      <c r="F129" s="18" t="s">
        <v>161</v>
      </c>
      <c r="G129" s="16"/>
      <c r="H129" s="16"/>
      <c r="I129" s="9" t="s">
        <v>260</v>
      </c>
      <c r="J129" s="9">
        <v>1</v>
      </c>
      <c r="K129" s="13"/>
      <c r="L129" s="14">
        <f t="shared" si="1"/>
        <v>0</v>
      </c>
      <c r="M129" s="15"/>
    </row>
    <row r="130" spans="1:13" s="7" customFormat="1" ht="19.5">
      <c r="A130" s="152"/>
      <c r="B130" s="153"/>
      <c r="C130" s="180"/>
      <c r="D130" s="9">
        <v>126</v>
      </c>
      <c r="E130" s="10"/>
      <c r="F130" s="18" t="s">
        <v>162</v>
      </c>
      <c r="G130" s="16"/>
      <c r="H130" s="16"/>
      <c r="I130" s="9" t="s">
        <v>260</v>
      </c>
      <c r="J130" s="9">
        <v>1</v>
      </c>
      <c r="K130" s="13"/>
      <c r="L130" s="14">
        <f t="shared" si="1"/>
        <v>0</v>
      </c>
      <c r="M130" s="15"/>
    </row>
    <row r="131" spans="1:13" s="7" customFormat="1" ht="19.5">
      <c r="A131" s="152"/>
      <c r="B131" s="153"/>
      <c r="C131" s="180"/>
      <c r="D131" s="9">
        <v>127</v>
      </c>
      <c r="E131" s="10"/>
      <c r="F131" s="18" t="s">
        <v>163</v>
      </c>
      <c r="G131" s="16"/>
      <c r="H131" s="16"/>
      <c r="I131" s="9" t="s">
        <v>260</v>
      </c>
      <c r="J131" s="9">
        <v>1</v>
      </c>
      <c r="K131" s="13"/>
      <c r="L131" s="14">
        <f t="shared" si="1"/>
        <v>0</v>
      </c>
      <c r="M131" s="15"/>
    </row>
    <row r="132" spans="1:13" s="7" customFormat="1" ht="19.5">
      <c r="A132" s="152"/>
      <c r="B132" s="153"/>
      <c r="C132" s="180"/>
      <c r="D132" s="9">
        <v>128</v>
      </c>
      <c r="E132" s="10"/>
      <c r="F132" s="18" t="s">
        <v>164</v>
      </c>
      <c r="G132" s="16"/>
      <c r="H132" s="16"/>
      <c r="I132" s="9" t="s">
        <v>260</v>
      </c>
      <c r="J132" s="9">
        <v>1</v>
      </c>
      <c r="K132" s="13"/>
      <c r="L132" s="14">
        <f t="shared" si="1"/>
        <v>0</v>
      </c>
      <c r="M132" s="15"/>
    </row>
    <row r="133" spans="1:13" s="7" customFormat="1" ht="19.5">
      <c r="A133" s="152"/>
      <c r="B133" s="153"/>
      <c r="C133" s="180"/>
      <c r="D133" s="9">
        <v>129</v>
      </c>
      <c r="E133" s="10"/>
      <c r="F133" s="10" t="s">
        <v>165</v>
      </c>
      <c r="G133" s="16"/>
      <c r="H133" s="16"/>
      <c r="I133" s="9" t="s">
        <v>277</v>
      </c>
      <c r="J133" s="9">
        <v>1</v>
      </c>
      <c r="K133" s="13"/>
      <c r="L133" s="14">
        <f t="shared" ref="L133:L201" si="2">IFERROR(J133*K133,"N/A")</f>
        <v>0</v>
      </c>
      <c r="M133" s="15"/>
    </row>
    <row r="134" spans="1:13" s="7" customFormat="1" ht="19.5">
      <c r="A134" s="152"/>
      <c r="B134" s="153"/>
      <c r="C134" s="180"/>
      <c r="D134" s="9">
        <v>130</v>
      </c>
      <c r="E134" s="10"/>
      <c r="F134" s="10" t="s">
        <v>166</v>
      </c>
      <c r="G134" s="16"/>
      <c r="H134" s="16"/>
      <c r="I134" s="9" t="s">
        <v>260</v>
      </c>
      <c r="J134" s="9">
        <v>1</v>
      </c>
      <c r="K134" s="13"/>
      <c r="L134" s="14">
        <f t="shared" si="2"/>
        <v>0</v>
      </c>
      <c r="M134" s="15"/>
    </row>
    <row r="135" spans="1:13" s="7" customFormat="1" ht="19.5">
      <c r="A135" s="152"/>
      <c r="B135" s="153"/>
      <c r="C135" s="180"/>
      <c r="D135" s="9">
        <v>131</v>
      </c>
      <c r="E135" s="10"/>
      <c r="F135" s="10" t="s">
        <v>167</v>
      </c>
      <c r="G135" s="16"/>
      <c r="H135" s="16"/>
      <c r="I135" s="9" t="s">
        <v>260</v>
      </c>
      <c r="J135" s="9">
        <v>1</v>
      </c>
      <c r="K135" s="13"/>
      <c r="L135" s="14">
        <f t="shared" si="2"/>
        <v>0</v>
      </c>
      <c r="M135" s="15"/>
    </row>
    <row r="136" spans="1:13" s="7" customFormat="1" ht="19.5">
      <c r="A136" s="152"/>
      <c r="B136" s="153"/>
      <c r="C136" s="180"/>
      <c r="D136" s="9">
        <v>132</v>
      </c>
      <c r="E136" s="10"/>
      <c r="F136" s="10" t="s">
        <v>168</v>
      </c>
      <c r="G136" s="16"/>
      <c r="H136" s="16"/>
      <c r="I136" s="9" t="s">
        <v>277</v>
      </c>
      <c r="J136" s="9">
        <v>1</v>
      </c>
      <c r="K136" s="13"/>
      <c r="L136" s="14">
        <f t="shared" si="2"/>
        <v>0</v>
      </c>
      <c r="M136" s="15"/>
    </row>
    <row r="137" spans="1:13" s="7" customFormat="1" ht="39">
      <c r="A137" s="152"/>
      <c r="B137" s="153"/>
      <c r="C137" s="180"/>
      <c r="D137" s="9">
        <v>133</v>
      </c>
      <c r="E137" s="10"/>
      <c r="F137" s="10" t="s">
        <v>786</v>
      </c>
      <c r="G137" s="16"/>
      <c r="H137" s="12"/>
      <c r="I137" s="9" t="s">
        <v>260</v>
      </c>
      <c r="J137" s="9">
        <v>1</v>
      </c>
      <c r="K137" s="13"/>
      <c r="L137" s="14">
        <f t="shared" si="2"/>
        <v>0</v>
      </c>
      <c r="M137" s="15"/>
    </row>
    <row r="138" spans="1:13" s="7" customFormat="1" ht="19.5">
      <c r="A138" s="152"/>
      <c r="B138" s="153"/>
      <c r="C138" s="180"/>
      <c r="D138" s="9">
        <v>134</v>
      </c>
      <c r="E138" s="10"/>
      <c r="F138" s="10" t="s">
        <v>790</v>
      </c>
      <c r="G138" s="16"/>
      <c r="H138" s="12"/>
      <c r="I138" s="9" t="s">
        <v>260</v>
      </c>
      <c r="J138" s="9">
        <v>1</v>
      </c>
      <c r="K138" s="13"/>
      <c r="L138" s="14">
        <f t="shared" si="2"/>
        <v>0</v>
      </c>
      <c r="M138" s="15"/>
    </row>
    <row r="139" spans="1:13" s="7" customFormat="1" ht="39">
      <c r="A139" s="152"/>
      <c r="B139" s="153"/>
      <c r="C139" s="180"/>
      <c r="D139" s="9">
        <v>135</v>
      </c>
      <c r="E139" s="10"/>
      <c r="F139" s="10" t="s">
        <v>787</v>
      </c>
      <c r="G139" s="16"/>
      <c r="H139" s="12"/>
      <c r="I139" s="9" t="s">
        <v>260</v>
      </c>
      <c r="J139" s="9">
        <v>1</v>
      </c>
      <c r="K139" s="13"/>
      <c r="L139" s="14">
        <f t="shared" si="2"/>
        <v>0</v>
      </c>
      <c r="M139" s="15"/>
    </row>
    <row r="140" spans="1:13" s="7" customFormat="1" ht="39">
      <c r="A140" s="152"/>
      <c r="B140" s="153"/>
      <c r="C140" s="180"/>
      <c r="D140" s="9">
        <v>136</v>
      </c>
      <c r="E140" s="10"/>
      <c r="F140" s="10" t="s">
        <v>788</v>
      </c>
      <c r="G140" s="16"/>
      <c r="H140" s="12"/>
      <c r="I140" s="9" t="s">
        <v>260</v>
      </c>
      <c r="J140" s="9">
        <v>1</v>
      </c>
      <c r="K140" s="13"/>
      <c r="L140" s="14">
        <f t="shared" si="2"/>
        <v>0</v>
      </c>
      <c r="M140" s="15"/>
    </row>
    <row r="141" spans="1:13" s="7" customFormat="1" ht="39">
      <c r="A141" s="152"/>
      <c r="B141" s="153"/>
      <c r="C141" s="181"/>
      <c r="D141" s="9">
        <v>137</v>
      </c>
      <c r="E141" s="10"/>
      <c r="F141" s="10" t="s">
        <v>789</v>
      </c>
      <c r="G141" s="16"/>
      <c r="H141" s="12"/>
      <c r="I141" s="9" t="s">
        <v>260</v>
      </c>
      <c r="J141" s="9">
        <v>1</v>
      </c>
      <c r="K141" s="13"/>
      <c r="L141" s="14">
        <f t="shared" si="2"/>
        <v>0</v>
      </c>
      <c r="M141" s="15"/>
    </row>
    <row r="142" spans="1:13" s="7" customFormat="1" ht="78">
      <c r="A142" s="152"/>
      <c r="B142" s="153"/>
      <c r="C142" s="8" t="s">
        <v>169</v>
      </c>
      <c r="D142" s="9">
        <v>133</v>
      </c>
      <c r="E142" s="17"/>
      <c r="F142" s="10" t="s">
        <v>170</v>
      </c>
      <c r="G142" s="16"/>
      <c r="H142" s="16"/>
      <c r="I142" s="9" t="s">
        <v>277</v>
      </c>
      <c r="J142" s="9">
        <v>1</v>
      </c>
      <c r="K142" s="13"/>
      <c r="L142" s="14">
        <f t="shared" si="2"/>
        <v>0</v>
      </c>
      <c r="M142" s="15"/>
    </row>
    <row r="143" spans="1:13" s="7" customFormat="1" ht="39">
      <c r="A143" s="152"/>
      <c r="B143" s="156" t="s">
        <v>171</v>
      </c>
      <c r="C143" s="156" t="s">
        <v>172</v>
      </c>
      <c r="D143" s="9">
        <v>134</v>
      </c>
      <c r="E143" s="17"/>
      <c r="F143" s="10" t="s">
        <v>173</v>
      </c>
      <c r="G143" s="19"/>
      <c r="H143" s="16"/>
      <c r="I143" s="9" t="s">
        <v>286</v>
      </c>
      <c r="J143" s="9">
        <v>1</v>
      </c>
      <c r="K143" s="13"/>
      <c r="L143" s="14">
        <f t="shared" si="2"/>
        <v>0</v>
      </c>
      <c r="M143" s="15"/>
    </row>
    <row r="144" spans="1:13" s="7" customFormat="1" ht="19.5">
      <c r="A144" s="152"/>
      <c r="B144" s="158"/>
      <c r="C144" s="158"/>
      <c r="D144" s="9">
        <v>135</v>
      </c>
      <c r="E144" s="10"/>
      <c r="F144" s="10" t="s">
        <v>174</v>
      </c>
      <c r="G144" s="19"/>
      <c r="H144" s="16"/>
      <c r="I144" s="9" t="s">
        <v>286</v>
      </c>
      <c r="J144" s="9">
        <v>1</v>
      </c>
      <c r="K144" s="13"/>
      <c r="L144" s="14">
        <f t="shared" si="2"/>
        <v>0</v>
      </c>
      <c r="M144" s="15"/>
    </row>
    <row r="145" spans="1:13" s="7" customFormat="1" ht="19.5">
      <c r="A145" s="152"/>
      <c r="B145" s="158"/>
      <c r="C145" s="158"/>
      <c r="D145" s="9">
        <v>136</v>
      </c>
      <c r="E145" s="10"/>
      <c r="F145" s="10" t="s">
        <v>175</v>
      </c>
      <c r="G145" s="19"/>
      <c r="H145" s="16"/>
      <c r="I145" s="9" t="s">
        <v>286</v>
      </c>
      <c r="J145" s="9">
        <v>1</v>
      </c>
      <c r="K145" s="13"/>
      <c r="L145" s="14">
        <f t="shared" si="2"/>
        <v>0</v>
      </c>
      <c r="M145" s="15"/>
    </row>
    <row r="146" spans="1:13" s="7" customFormat="1" ht="19.5">
      <c r="A146" s="152"/>
      <c r="B146" s="158"/>
      <c r="C146" s="158"/>
      <c r="D146" s="9">
        <v>137</v>
      </c>
      <c r="E146" s="10"/>
      <c r="F146" s="10" t="s">
        <v>176</v>
      </c>
      <c r="G146" s="19"/>
      <c r="H146" s="16"/>
      <c r="I146" s="9" t="s">
        <v>286</v>
      </c>
      <c r="J146" s="9">
        <v>1</v>
      </c>
      <c r="K146" s="13"/>
      <c r="L146" s="14">
        <f t="shared" si="2"/>
        <v>0</v>
      </c>
      <c r="M146" s="15"/>
    </row>
    <row r="147" spans="1:13" s="7" customFormat="1" ht="39">
      <c r="A147" s="152"/>
      <c r="B147" s="158"/>
      <c r="C147" s="158"/>
      <c r="D147" s="9">
        <v>138</v>
      </c>
      <c r="E147" s="10"/>
      <c r="F147" s="10" t="s">
        <v>177</v>
      </c>
      <c r="G147" s="19"/>
      <c r="H147" s="16"/>
      <c r="I147" s="9" t="s">
        <v>286</v>
      </c>
      <c r="J147" s="9">
        <v>1</v>
      </c>
      <c r="K147" s="13"/>
      <c r="L147" s="14">
        <f t="shared" si="2"/>
        <v>0</v>
      </c>
      <c r="M147" s="15"/>
    </row>
    <row r="148" spans="1:13" s="7" customFormat="1" ht="39">
      <c r="A148" s="152"/>
      <c r="B148" s="158"/>
      <c r="C148" s="158"/>
      <c r="D148" s="9">
        <v>139</v>
      </c>
      <c r="E148" s="10"/>
      <c r="F148" s="10" t="s">
        <v>178</v>
      </c>
      <c r="G148" s="19"/>
      <c r="H148" s="16"/>
      <c r="I148" s="9" t="s">
        <v>277</v>
      </c>
      <c r="J148" s="9">
        <v>1</v>
      </c>
      <c r="K148" s="13"/>
      <c r="L148" s="14">
        <f t="shared" si="2"/>
        <v>0</v>
      </c>
      <c r="M148" s="15"/>
    </row>
    <row r="149" spans="1:13" s="7" customFormat="1" ht="39">
      <c r="A149" s="152"/>
      <c r="B149" s="158"/>
      <c r="C149" s="158"/>
      <c r="D149" s="9">
        <v>140</v>
      </c>
      <c r="E149" s="10"/>
      <c r="F149" s="10" t="s">
        <v>179</v>
      </c>
      <c r="G149" s="19"/>
      <c r="H149" s="16"/>
      <c r="I149" s="9" t="s">
        <v>277</v>
      </c>
      <c r="J149" s="9">
        <v>1</v>
      </c>
      <c r="K149" s="13"/>
      <c r="L149" s="14">
        <f t="shared" si="2"/>
        <v>0</v>
      </c>
      <c r="M149" s="15"/>
    </row>
    <row r="150" spans="1:13" s="7" customFormat="1" ht="19.5">
      <c r="A150" s="152"/>
      <c r="B150" s="158"/>
      <c r="C150" s="158"/>
      <c r="D150" s="9">
        <v>141</v>
      </c>
      <c r="E150" s="10"/>
      <c r="F150" s="10" t="s">
        <v>180</v>
      </c>
      <c r="G150" s="19"/>
      <c r="H150" s="16"/>
      <c r="I150" s="9" t="s">
        <v>277</v>
      </c>
      <c r="J150" s="9">
        <v>1</v>
      </c>
      <c r="K150" s="13"/>
      <c r="L150" s="14">
        <f t="shared" si="2"/>
        <v>0</v>
      </c>
      <c r="M150" s="15"/>
    </row>
    <row r="151" spans="1:13" s="7" customFormat="1" ht="39">
      <c r="A151" s="152"/>
      <c r="B151" s="158"/>
      <c r="C151" s="158"/>
      <c r="D151" s="9">
        <v>142</v>
      </c>
      <c r="E151" s="10"/>
      <c r="F151" s="10" t="s">
        <v>181</v>
      </c>
      <c r="G151" s="19"/>
      <c r="H151" s="16"/>
      <c r="I151" s="9" t="s">
        <v>277</v>
      </c>
      <c r="J151" s="9">
        <v>1</v>
      </c>
      <c r="K151" s="13"/>
      <c r="L151" s="14">
        <f t="shared" si="2"/>
        <v>0</v>
      </c>
      <c r="M151" s="15"/>
    </row>
    <row r="152" spans="1:13" s="7" customFormat="1" ht="39">
      <c r="A152" s="152"/>
      <c r="B152" s="158"/>
      <c r="C152" s="158"/>
      <c r="D152" s="9">
        <v>143</v>
      </c>
      <c r="E152" s="10"/>
      <c r="F152" s="10" t="s">
        <v>182</v>
      </c>
      <c r="G152" s="19"/>
      <c r="H152" s="16"/>
      <c r="I152" s="9" t="s">
        <v>277</v>
      </c>
      <c r="J152" s="9">
        <v>1</v>
      </c>
      <c r="K152" s="13"/>
      <c r="L152" s="14">
        <f t="shared" si="2"/>
        <v>0</v>
      </c>
      <c r="M152" s="15"/>
    </row>
    <row r="153" spans="1:13" s="7" customFormat="1" ht="19.5">
      <c r="A153" s="152"/>
      <c r="B153" s="157"/>
      <c r="C153" s="157"/>
      <c r="D153" s="9">
        <v>144</v>
      </c>
      <c r="E153" s="10"/>
      <c r="F153" s="10" t="s">
        <v>183</v>
      </c>
      <c r="G153" s="19"/>
      <c r="H153" s="16"/>
      <c r="I153" s="9" t="s">
        <v>286</v>
      </c>
      <c r="J153" s="9">
        <v>1</v>
      </c>
      <c r="K153" s="13"/>
      <c r="L153" s="14">
        <f t="shared" si="2"/>
        <v>0</v>
      </c>
      <c r="M153" s="15"/>
    </row>
    <row r="154" spans="1:13" s="7" customFormat="1" ht="19.5">
      <c r="A154" s="152"/>
      <c r="B154" s="156" t="s">
        <v>184</v>
      </c>
      <c r="C154" s="153" t="s">
        <v>185</v>
      </c>
      <c r="D154" s="9">
        <v>145</v>
      </c>
      <c r="E154" s="10"/>
      <c r="F154" s="10" t="s">
        <v>186</v>
      </c>
      <c r="G154" s="16"/>
      <c r="H154" s="16"/>
      <c r="I154" s="9" t="s">
        <v>277</v>
      </c>
      <c r="J154" s="9">
        <v>1</v>
      </c>
      <c r="K154" s="13"/>
      <c r="L154" s="14">
        <f t="shared" si="2"/>
        <v>0</v>
      </c>
      <c r="M154" s="15"/>
    </row>
    <row r="155" spans="1:13" s="7" customFormat="1" ht="19.5">
      <c r="A155" s="152"/>
      <c r="B155" s="158"/>
      <c r="C155" s="153"/>
      <c r="D155" s="9">
        <v>146</v>
      </c>
      <c r="E155" s="10"/>
      <c r="F155" s="10" t="s">
        <v>187</v>
      </c>
      <c r="G155" s="16"/>
      <c r="H155" s="16"/>
      <c r="I155" s="9" t="s">
        <v>277</v>
      </c>
      <c r="J155" s="9">
        <v>1</v>
      </c>
      <c r="K155" s="13"/>
      <c r="L155" s="14">
        <f t="shared" si="2"/>
        <v>0</v>
      </c>
      <c r="M155" s="15"/>
    </row>
    <row r="156" spans="1:13" s="7" customFormat="1" ht="19.5">
      <c r="A156" s="152"/>
      <c r="B156" s="158"/>
      <c r="C156" s="156" t="s">
        <v>188</v>
      </c>
      <c r="D156" s="9">
        <v>147</v>
      </c>
      <c r="E156" s="17"/>
      <c r="F156" s="10" t="s">
        <v>189</v>
      </c>
      <c r="G156" s="16"/>
      <c r="H156" s="16"/>
      <c r="I156" s="9" t="s">
        <v>260</v>
      </c>
      <c r="J156" s="9">
        <v>1</v>
      </c>
      <c r="K156" s="13"/>
      <c r="L156" s="14">
        <f t="shared" si="2"/>
        <v>0</v>
      </c>
      <c r="M156" s="15"/>
    </row>
    <row r="157" spans="1:13" s="7" customFormat="1" ht="19.5">
      <c r="A157" s="152"/>
      <c r="B157" s="158"/>
      <c r="C157" s="157"/>
      <c r="D157" s="9">
        <v>148</v>
      </c>
      <c r="E157" s="17"/>
      <c r="F157" s="10" t="s">
        <v>190</v>
      </c>
      <c r="G157" s="16"/>
      <c r="H157" s="16"/>
      <c r="I157" s="9" t="s">
        <v>260</v>
      </c>
      <c r="J157" s="9">
        <v>1</v>
      </c>
      <c r="K157" s="13"/>
      <c r="L157" s="14">
        <f t="shared" si="2"/>
        <v>0</v>
      </c>
      <c r="M157" s="15"/>
    </row>
    <row r="158" spans="1:13" s="7" customFormat="1" ht="19.5">
      <c r="A158" s="152"/>
      <c r="B158" s="158"/>
      <c r="C158" s="156" t="s">
        <v>191</v>
      </c>
      <c r="D158" s="9">
        <v>149</v>
      </c>
      <c r="E158" s="17"/>
      <c r="F158" s="10" t="s">
        <v>192</v>
      </c>
      <c r="G158" s="16"/>
      <c r="H158" s="16"/>
      <c r="I158" s="9" t="s">
        <v>260</v>
      </c>
      <c r="J158" s="9">
        <v>1</v>
      </c>
      <c r="K158" s="13"/>
      <c r="L158" s="14">
        <f t="shared" si="2"/>
        <v>0</v>
      </c>
      <c r="M158" s="15"/>
    </row>
    <row r="159" spans="1:13" s="7" customFormat="1" ht="39">
      <c r="A159" s="152"/>
      <c r="B159" s="158"/>
      <c r="C159" s="158"/>
      <c r="D159" s="9">
        <v>150</v>
      </c>
      <c r="E159" s="10"/>
      <c r="F159" s="18" t="s">
        <v>193</v>
      </c>
      <c r="G159" s="128"/>
      <c r="H159" s="16"/>
      <c r="I159" s="9" t="s">
        <v>260</v>
      </c>
      <c r="J159" s="9">
        <v>1</v>
      </c>
      <c r="K159" s="13"/>
      <c r="L159" s="14">
        <f t="shared" si="2"/>
        <v>0</v>
      </c>
      <c r="M159" s="15" t="s">
        <v>775</v>
      </c>
    </row>
    <row r="160" spans="1:13" s="7" customFormat="1" ht="19.5">
      <c r="A160" s="152"/>
      <c r="B160" s="158"/>
      <c r="C160" s="158"/>
      <c r="D160" s="9">
        <v>151</v>
      </c>
      <c r="E160" s="10"/>
      <c r="F160" s="18" t="s">
        <v>194</v>
      </c>
      <c r="G160" s="16"/>
      <c r="H160" s="16"/>
      <c r="I160" s="9" t="s">
        <v>260</v>
      </c>
      <c r="J160" s="9">
        <v>1</v>
      </c>
      <c r="K160" s="13"/>
      <c r="L160" s="14">
        <f t="shared" si="2"/>
        <v>0</v>
      </c>
      <c r="M160" s="15"/>
    </row>
    <row r="161" spans="1:13" s="7" customFormat="1" ht="19.5">
      <c r="A161" s="152"/>
      <c r="B161" s="158"/>
      <c r="C161" s="158"/>
      <c r="D161" s="9">
        <v>152</v>
      </c>
      <c r="E161" s="10"/>
      <c r="F161" s="18" t="s">
        <v>195</v>
      </c>
      <c r="G161" s="16"/>
      <c r="H161" s="16"/>
      <c r="I161" s="9" t="s">
        <v>260</v>
      </c>
      <c r="J161" s="9">
        <v>1</v>
      </c>
      <c r="K161" s="13"/>
      <c r="L161" s="14">
        <f t="shared" si="2"/>
        <v>0</v>
      </c>
      <c r="M161" s="15"/>
    </row>
    <row r="162" spans="1:13" s="7" customFormat="1" ht="19.5">
      <c r="A162" s="152"/>
      <c r="B162" s="158"/>
      <c r="C162" s="158"/>
      <c r="D162" s="9">
        <v>153</v>
      </c>
      <c r="E162" s="10"/>
      <c r="F162" s="18" t="s">
        <v>196</v>
      </c>
      <c r="G162" s="16"/>
      <c r="H162" s="16"/>
      <c r="I162" s="9" t="s">
        <v>260</v>
      </c>
      <c r="J162" s="9">
        <v>1</v>
      </c>
      <c r="K162" s="13"/>
      <c r="L162" s="14">
        <f t="shared" si="2"/>
        <v>0</v>
      </c>
      <c r="M162" s="15"/>
    </row>
    <row r="163" spans="1:13" s="7" customFormat="1" ht="39">
      <c r="A163" s="152"/>
      <c r="B163" s="158"/>
      <c r="C163" s="158"/>
      <c r="D163" s="9">
        <v>154</v>
      </c>
      <c r="E163" s="10"/>
      <c r="F163" s="18" t="s">
        <v>197</v>
      </c>
      <c r="G163" s="16"/>
      <c r="H163" s="16"/>
      <c r="I163" s="9" t="s">
        <v>260</v>
      </c>
      <c r="J163" s="9">
        <v>1</v>
      </c>
      <c r="K163" s="13"/>
      <c r="L163" s="14">
        <f t="shared" si="2"/>
        <v>0</v>
      </c>
      <c r="M163" s="15"/>
    </row>
    <row r="164" spans="1:13" s="7" customFormat="1" ht="19.5">
      <c r="A164" s="152"/>
      <c r="B164" s="158"/>
      <c r="C164" s="158"/>
      <c r="D164" s="9">
        <v>155</v>
      </c>
      <c r="E164" s="10"/>
      <c r="F164" s="18" t="s">
        <v>198</v>
      </c>
      <c r="G164" s="16"/>
      <c r="H164" s="16"/>
      <c r="I164" s="9" t="s">
        <v>260</v>
      </c>
      <c r="J164" s="9">
        <v>1</v>
      </c>
      <c r="K164" s="13"/>
      <c r="L164" s="14">
        <f t="shared" si="2"/>
        <v>0</v>
      </c>
      <c r="M164" s="15"/>
    </row>
    <row r="165" spans="1:13" s="7" customFormat="1" ht="39">
      <c r="A165" s="152"/>
      <c r="B165" s="158"/>
      <c r="C165" s="158"/>
      <c r="D165" s="9">
        <v>156</v>
      </c>
      <c r="E165" s="10"/>
      <c r="F165" s="18" t="s">
        <v>199</v>
      </c>
      <c r="G165" s="16"/>
      <c r="H165" s="16"/>
      <c r="I165" s="9" t="s">
        <v>260</v>
      </c>
      <c r="J165" s="9">
        <v>1</v>
      </c>
      <c r="K165" s="13"/>
      <c r="L165" s="14">
        <f t="shared" si="2"/>
        <v>0</v>
      </c>
      <c r="M165" s="15"/>
    </row>
    <row r="166" spans="1:13" s="7" customFormat="1" ht="39">
      <c r="A166" s="152"/>
      <c r="B166" s="158"/>
      <c r="C166" s="158"/>
      <c r="D166" s="9">
        <v>157</v>
      </c>
      <c r="E166" s="10"/>
      <c r="F166" s="18" t="s">
        <v>200</v>
      </c>
      <c r="G166" s="16"/>
      <c r="H166" s="16"/>
      <c r="I166" s="9" t="s">
        <v>260</v>
      </c>
      <c r="J166" s="9">
        <v>1</v>
      </c>
      <c r="K166" s="13"/>
      <c r="L166" s="14">
        <f t="shared" si="2"/>
        <v>0</v>
      </c>
      <c r="M166" s="15"/>
    </row>
    <row r="167" spans="1:13" s="7" customFormat="1" ht="39">
      <c r="A167" s="152"/>
      <c r="B167" s="158"/>
      <c r="C167" s="158"/>
      <c r="D167" s="9">
        <v>158</v>
      </c>
      <c r="E167" s="10"/>
      <c r="F167" s="18" t="s">
        <v>201</v>
      </c>
      <c r="G167" s="16"/>
      <c r="H167" s="16"/>
      <c r="I167" s="9" t="s">
        <v>260</v>
      </c>
      <c r="J167" s="9">
        <v>1</v>
      </c>
      <c r="K167" s="13"/>
      <c r="L167" s="14">
        <f t="shared" si="2"/>
        <v>0</v>
      </c>
      <c r="M167" s="15"/>
    </row>
    <row r="168" spans="1:13" s="7" customFormat="1" ht="19.5">
      <c r="A168" s="152"/>
      <c r="B168" s="158"/>
      <c r="C168" s="158"/>
      <c r="D168" s="9">
        <v>159</v>
      </c>
      <c r="E168" s="10"/>
      <c r="F168" s="18" t="s">
        <v>202</v>
      </c>
      <c r="G168" s="16"/>
      <c r="H168" s="16"/>
      <c r="I168" s="9" t="s">
        <v>260</v>
      </c>
      <c r="J168" s="9">
        <v>1</v>
      </c>
      <c r="K168" s="13"/>
      <c r="L168" s="14">
        <f t="shared" si="2"/>
        <v>0</v>
      </c>
      <c r="M168" s="15"/>
    </row>
    <row r="169" spans="1:13" s="7" customFormat="1" ht="19.5">
      <c r="A169" s="152"/>
      <c r="B169" s="158"/>
      <c r="C169" s="158"/>
      <c r="D169" s="9">
        <v>160</v>
      </c>
      <c r="E169" s="10"/>
      <c r="F169" s="18" t="s">
        <v>203</v>
      </c>
      <c r="G169" s="16"/>
      <c r="H169" s="16"/>
      <c r="I169" s="9" t="s">
        <v>260</v>
      </c>
      <c r="J169" s="9">
        <v>1</v>
      </c>
      <c r="K169" s="13"/>
      <c r="L169" s="14">
        <f t="shared" si="2"/>
        <v>0</v>
      </c>
      <c r="M169" s="15"/>
    </row>
    <row r="170" spans="1:13" s="7" customFormat="1" ht="19.5">
      <c r="A170" s="152"/>
      <c r="B170" s="158"/>
      <c r="C170" s="158"/>
      <c r="D170" s="9">
        <v>161</v>
      </c>
      <c r="E170" s="10"/>
      <c r="F170" s="18" t="s">
        <v>204</v>
      </c>
      <c r="G170" s="16"/>
      <c r="H170" s="16"/>
      <c r="I170" s="9" t="s">
        <v>260</v>
      </c>
      <c r="J170" s="9">
        <v>1</v>
      </c>
      <c r="K170" s="13"/>
      <c r="L170" s="14">
        <f t="shared" si="2"/>
        <v>0</v>
      </c>
      <c r="M170" s="15"/>
    </row>
    <row r="171" spans="1:13" s="7" customFormat="1" ht="19.5">
      <c r="A171" s="152"/>
      <c r="B171" s="158"/>
      <c r="C171" s="158"/>
      <c r="D171" s="9">
        <v>162</v>
      </c>
      <c r="E171" s="10"/>
      <c r="F171" s="18" t="s">
        <v>205</v>
      </c>
      <c r="G171" s="16"/>
      <c r="H171" s="16"/>
      <c r="I171" s="9" t="s">
        <v>260</v>
      </c>
      <c r="J171" s="9">
        <v>1</v>
      </c>
      <c r="K171" s="13"/>
      <c r="L171" s="14">
        <f t="shared" si="2"/>
        <v>0</v>
      </c>
      <c r="M171" s="15"/>
    </row>
    <row r="172" spans="1:13" s="7" customFormat="1" ht="39">
      <c r="A172" s="152"/>
      <c r="B172" s="158"/>
      <c r="C172" s="158"/>
      <c r="D172" s="9">
        <v>163</v>
      </c>
      <c r="E172" s="10"/>
      <c r="F172" s="18" t="s">
        <v>830</v>
      </c>
      <c r="G172" s="16"/>
      <c r="H172" s="16"/>
      <c r="I172" s="9" t="s">
        <v>260</v>
      </c>
      <c r="J172" s="9">
        <v>1</v>
      </c>
      <c r="K172" s="13"/>
      <c r="L172" s="14">
        <f t="shared" si="2"/>
        <v>0</v>
      </c>
      <c r="M172" s="15"/>
    </row>
    <row r="173" spans="1:13" s="7" customFormat="1" ht="39">
      <c r="A173" s="152"/>
      <c r="B173" s="158"/>
      <c r="C173" s="158"/>
      <c r="D173" s="9">
        <v>164</v>
      </c>
      <c r="E173" s="10"/>
      <c r="F173" s="18" t="s">
        <v>206</v>
      </c>
      <c r="G173" s="16"/>
      <c r="H173" s="16"/>
      <c r="I173" s="9" t="s">
        <v>260</v>
      </c>
      <c r="J173" s="9">
        <v>1</v>
      </c>
      <c r="K173" s="13"/>
      <c r="L173" s="14">
        <f t="shared" si="2"/>
        <v>0</v>
      </c>
      <c r="M173" s="15"/>
    </row>
    <row r="174" spans="1:13" s="7" customFormat="1" ht="39">
      <c r="A174" s="152"/>
      <c r="B174" s="158"/>
      <c r="C174" s="158"/>
      <c r="D174" s="9">
        <v>165</v>
      </c>
      <c r="E174" s="10"/>
      <c r="F174" s="18" t="s">
        <v>207</v>
      </c>
      <c r="G174" s="16"/>
      <c r="H174" s="16"/>
      <c r="I174" s="9" t="s">
        <v>260</v>
      </c>
      <c r="J174" s="9">
        <v>1</v>
      </c>
      <c r="K174" s="13"/>
      <c r="L174" s="14">
        <f t="shared" si="2"/>
        <v>0</v>
      </c>
      <c r="M174" s="15"/>
    </row>
    <row r="175" spans="1:13" s="7" customFormat="1" ht="39">
      <c r="A175" s="152"/>
      <c r="B175" s="158"/>
      <c r="C175" s="158"/>
      <c r="D175" s="9">
        <v>166</v>
      </c>
      <c r="E175" s="10"/>
      <c r="F175" s="18" t="s">
        <v>208</v>
      </c>
      <c r="G175" s="16"/>
      <c r="H175" s="16"/>
      <c r="I175" s="9" t="s">
        <v>260</v>
      </c>
      <c r="J175" s="9">
        <v>1</v>
      </c>
      <c r="K175" s="13"/>
      <c r="L175" s="14">
        <f t="shared" si="2"/>
        <v>0</v>
      </c>
      <c r="M175" s="15"/>
    </row>
    <row r="176" spans="1:13" s="7" customFormat="1" ht="39">
      <c r="A176" s="152"/>
      <c r="B176" s="158"/>
      <c r="C176" s="158"/>
      <c r="D176" s="9">
        <v>167</v>
      </c>
      <c r="E176" s="10"/>
      <c r="F176" s="18" t="s">
        <v>209</v>
      </c>
      <c r="G176" s="16"/>
      <c r="H176" s="16"/>
      <c r="I176" s="9" t="s">
        <v>260</v>
      </c>
      <c r="J176" s="9">
        <v>1</v>
      </c>
      <c r="K176" s="13"/>
      <c r="L176" s="14">
        <f t="shared" si="2"/>
        <v>0</v>
      </c>
      <c r="M176" s="15"/>
    </row>
    <row r="177" spans="1:13" s="7" customFormat="1" ht="19.5">
      <c r="A177" s="152"/>
      <c r="B177" s="158"/>
      <c r="C177" s="158"/>
      <c r="D177" s="9">
        <v>168</v>
      </c>
      <c r="E177" s="10"/>
      <c r="F177" s="18" t="s">
        <v>210</v>
      </c>
      <c r="G177" s="16"/>
      <c r="H177" s="16"/>
      <c r="I177" s="9" t="s">
        <v>260</v>
      </c>
      <c r="J177" s="9">
        <v>1</v>
      </c>
      <c r="K177" s="13"/>
      <c r="L177" s="14">
        <f t="shared" si="2"/>
        <v>0</v>
      </c>
      <c r="M177" s="15"/>
    </row>
    <row r="178" spans="1:13" s="7" customFormat="1" ht="19.5">
      <c r="A178" s="152"/>
      <c r="B178" s="158"/>
      <c r="C178" s="158"/>
      <c r="D178" s="9">
        <v>169</v>
      </c>
      <c r="E178" s="10"/>
      <c r="F178" s="18" t="s">
        <v>831</v>
      </c>
      <c r="G178" s="16"/>
      <c r="H178" s="16"/>
      <c r="I178" s="9" t="s">
        <v>260</v>
      </c>
      <c r="J178" s="9">
        <v>1</v>
      </c>
      <c r="K178" s="13"/>
      <c r="L178" s="14">
        <f t="shared" si="2"/>
        <v>0</v>
      </c>
      <c r="M178" s="15"/>
    </row>
    <row r="179" spans="1:13" s="7" customFormat="1" ht="19.5">
      <c r="A179" s="152"/>
      <c r="B179" s="158"/>
      <c r="C179" s="158"/>
      <c r="D179" s="9">
        <v>170</v>
      </c>
      <c r="E179" s="10"/>
      <c r="F179" s="18" t="s">
        <v>211</v>
      </c>
      <c r="G179" s="16"/>
      <c r="H179" s="16"/>
      <c r="I179" s="9" t="s">
        <v>260</v>
      </c>
      <c r="J179" s="9">
        <v>1</v>
      </c>
      <c r="K179" s="13"/>
      <c r="L179" s="14">
        <f t="shared" si="2"/>
        <v>0</v>
      </c>
      <c r="M179" s="15"/>
    </row>
    <row r="180" spans="1:13" s="7" customFormat="1" ht="19.5">
      <c r="A180" s="152"/>
      <c r="B180" s="158"/>
      <c r="C180" s="158"/>
      <c r="D180" s="9">
        <v>171</v>
      </c>
      <c r="E180" s="10"/>
      <c r="F180" s="18" t="s">
        <v>212</v>
      </c>
      <c r="G180" s="16"/>
      <c r="H180" s="16"/>
      <c r="I180" s="9" t="s">
        <v>260</v>
      </c>
      <c r="J180" s="9">
        <v>1</v>
      </c>
      <c r="K180" s="13"/>
      <c r="L180" s="14">
        <f t="shared" si="2"/>
        <v>0</v>
      </c>
      <c r="M180" s="15"/>
    </row>
    <row r="181" spans="1:13" s="7" customFormat="1" ht="19.5">
      <c r="A181" s="152"/>
      <c r="B181" s="158"/>
      <c r="C181" s="158"/>
      <c r="D181" s="9">
        <v>172</v>
      </c>
      <c r="E181" s="10"/>
      <c r="F181" s="18" t="s">
        <v>213</v>
      </c>
      <c r="G181" s="16"/>
      <c r="H181" s="16"/>
      <c r="I181" s="9" t="s">
        <v>260</v>
      </c>
      <c r="J181" s="9">
        <v>1</v>
      </c>
      <c r="K181" s="13"/>
      <c r="L181" s="14">
        <f t="shared" si="2"/>
        <v>0</v>
      </c>
      <c r="M181" s="15"/>
    </row>
    <row r="182" spans="1:13" s="7" customFormat="1" ht="19.5">
      <c r="A182" s="152"/>
      <c r="B182" s="158"/>
      <c r="C182" s="158"/>
      <c r="D182" s="9">
        <v>173</v>
      </c>
      <c r="E182" s="10"/>
      <c r="F182" s="18" t="s">
        <v>214</v>
      </c>
      <c r="G182" s="16"/>
      <c r="H182" s="16"/>
      <c r="I182" s="9" t="s">
        <v>260</v>
      </c>
      <c r="J182" s="9">
        <v>1</v>
      </c>
      <c r="K182" s="13"/>
      <c r="L182" s="14">
        <f t="shared" si="2"/>
        <v>0</v>
      </c>
      <c r="M182" s="15"/>
    </row>
    <row r="183" spans="1:13" s="7" customFormat="1" ht="19.5">
      <c r="A183" s="152"/>
      <c r="B183" s="158"/>
      <c r="C183" s="158"/>
      <c r="D183" s="9">
        <v>174</v>
      </c>
      <c r="E183" s="10"/>
      <c r="F183" s="18" t="s">
        <v>215</v>
      </c>
      <c r="G183" s="16"/>
      <c r="H183" s="16"/>
      <c r="I183" s="9" t="s">
        <v>277</v>
      </c>
      <c r="J183" s="9">
        <v>1</v>
      </c>
      <c r="K183" s="13"/>
      <c r="L183" s="14">
        <f t="shared" si="2"/>
        <v>0</v>
      </c>
      <c r="M183" s="15"/>
    </row>
    <row r="184" spans="1:13" s="7" customFormat="1" ht="19.5">
      <c r="A184" s="152"/>
      <c r="B184" s="158"/>
      <c r="C184" s="158"/>
      <c r="D184" s="9">
        <v>175</v>
      </c>
      <c r="E184" s="10"/>
      <c r="F184" s="18" t="s">
        <v>216</v>
      </c>
      <c r="G184" s="16"/>
      <c r="H184" s="16"/>
      <c r="I184" s="9" t="s">
        <v>277</v>
      </c>
      <c r="J184" s="9">
        <v>1</v>
      </c>
      <c r="K184" s="13"/>
      <c r="L184" s="14">
        <f t="shared" si="2"/>
        <v>0</v>
      </c>
      <c r="M184" s="15"/>
    </row>
    <row r="185" spans="1:13" s="7" customFormat="1" ht="39">
      <c r="A185" s="152"/>
      <c r="B185" s="158"/>
      <c r="C185" s="158"/>
      <c r="D185" s="9">
        <v>176</v>
      </c>
      <c r="E185" s="10"/>
      <c r="F185" s="18" t="s">
        <v>217</v>
      </c>
      <c r="G185" s="16"/>
      <c r="H185" s="16"/>
      <c r="I185" s="9" t="s">
        <v>277</v>
      </c>
      <c r="J185" s="9">
        <v>1</v>
      </c>
      <c r="K185" s="13"/>
      <c r="L185" s="14">
        <f t="shared" si="2"/>
        <v>0</v>
      </c>
      <c r="M185" s="15"/>
    </row>
    <row r="186" spans="1:13" s="7" customFormat="1" ht="39">
      <c r="A186" s="152"/>
      <c r="B186" s="158"/>
      <c r="C186" s="158"/>
      <c r="D186" s="9">
        <v>177</v>
      </c>
      <c r="E186" s="10"/>
      <c r="F186" s="18" t="s">
        <v>218</v>
      </c>
      <c r="G186" s="16"/>
      <c r="H186" s="16"/>
      <c r="I186" s="9" t="s">
        <v>277</v>
      </c>
      <c r="J186" s="9">
        <v>1</v>
      </c>
      <c r="K186" s="13"/>
      <c r="L186" s="14">
        <f t="shared" si="2"/>
        <v>0</v>
      </c>
      <c r="M186" s="15"/>
    </row>
    <row r="187" spans="1:13" s="7" customFormat="1" ht="19.5">
      <c r="A187" s="152"/>
      <c r="B187" s="158"/>
      <c r="C187" s="158"/>
      <c r="D187" s="9">
        <v>178</v>
      </c>
      <c r="E187" s="10"/>
      <c r="F187" s="18" t="s">
        <v>219</v>
      </c>
      <c r="G187" s="16"/>
      <c r="H187" s="16"/>
      <c r="I187" s="9" t="s">
        <v>260</v>
      </c>
      <c r="J187" s="9">
        <v>1</v>
      </c>
      <c r="K187" s="13"/>
      <c r="L187" s="14">
        <f t="shared" si="2"/>
        <v>0</v>
      </c>
      <c r="M187" s="15"/>
    </row>
    <row r="188" spans="1:13" s="7" customFormat="1" ht="19.5">
      <c r="A188" s="152"/>
      <c r="B188" s="158"/>
      <c r="C188" s="158"/>
      <c r="D188" s="9">
        <v>179</v>
      </c>
      <c r="E188" s="10"/>
      <c r="F188" s="18" t="s">
        <v>220</v>
      </c>
      <c r="G188" s="16"/>
      <c r="H188" s="16"/>
      <c r="I188" s="9" t="s">
        <v>260</v>
      </c>
      <c r="J188" s="9">
        <v>1</v>
      </c>
      <c r="K188" s="13"/>
      <c r="L188" s="14">
        <f t="shared" si="2"/>
        <v>0</v>
      </c>
      <c r="M188" s="15"/>
    </row>
    <row r="189" spans="1:13" s="7" customFormat="1" ht="39">
      <c r="A189" s="152"/>
      <c r="B189" s="158"/>
      <c r="C189" s="158"/>
      <c r="D189" s="9">
        <v>180</v>
      </c>
      <c r="E189" s="10"/>
      <c r="F189" s="18" t="s">
        <v>221</v>
      </c>
      <c r="G189" s="16"/>
      <c r="H189" s="16"/>
      <c r="I189" s="9" t="s">
        <v>286</v>
      </c>
      <c r="J189" s="9">
        <v>1</v>
      </c>
      <c r="K189" s="13"/>
      <c r="L189" s="14">
        <f t="shared" si="2"/>
        <v>0</v>
      </c>
      <c r="M189" s="15"/>
    </row>
    <row r="190" spans="1:13" s="7" customFormat="1" ht="39">
      <c r="A190" s="152"/>
      <c r="B190" s="158"/>
      <c r="C190" s="158"/>
      <c r="D190" s="9">
        <v>181</v>
      </c>
      <c r="E190" s="10"/>
      <c r="F190" s="18" t="s">
        <v>222</v>
      </c>
      <c r="G190" s="16"/>
      <c r="H190" s="16"/>
      <c r="I190" s="9" t="s">
        <v>286</v>
      </c>
      <c r="J190" s="9">
        <v>1</v>
      </c>
      <c r="K190" s="13"/>
      <c r="L190" s="14">
        <f t="shared" si="2"/>
        <v>0</v>
      </c>
      <c r="M190" s="15"/>
    </row>
    <row r="191" spans="1:13" s="7" customFormat="1" ht="58.5">
      <c r="A191" s="152"/>
      <c r="B191" s="158"/>
      <c r="C191" s="158"/>
      <c r="D191" s="9">
        <v>182</v>
      </c>
      <c r="E191" s="10"/>
      <c r="F191" s="10" t="s">
        <v>223</v>
      </c>
      <c r="G191" s="16"/>
      <c r="H191" s="16"/>
      <c r="I191" s="9" t="s">
        <v>260</v>
      </c>
      <c r="J191" s="9">
        <v>1</v>
      </c>
      <c r="K191" s="13"/>
      <c r="L191" s="14">
        <f t="shared" si="2"/>
        <v>0</v>
      </c>
      <c r="M191" s="15"/>
    </row>
    <row r="192" spans="1:13" s="7" customFormat="1" ht="19.5">
      <c r="A192" s="152"/>
      <c r="B192" s="158"/>
      <c r="C192" s="158"/>
      <c r="D192" s="9">
        <v>183</v>
      </c>
      <c r="E192" s="10"/>
      <c r="F192" s="10" t="s">
        <v>224</v>
      </c>
      <c r="G192" s="16"/>
      <c r="H192" s="16"/>
      <c r="I192" s="9" t="s">
        <v>260</v>
      </c>
      <c r="J192" s="9">
        <v>1</v>
      </c>
      <c r="K192" s="13"/>
      <c r="L192" s="14">
        <f t="shared" si="2"/>
        <v>0</v>
      </c>
      <c r="M192" s="15"/>
    </row>
    <row r="193" spans="1:13" s="7" customFormat="1" ht="19.5">
      <c r="A193" s="152"/>
      <c r="B193" s="158"/>
      <c r="C193" s="158"/>
      <c r="D193" s="9">
        <v>184</v>
      </c>
      <c r="E193" s="10"/>
      <c r="F193" s="10" t="s">
        <v>225</v>
      </c>
      <c r="G193" s="16"/>
      <c r="H193" s="16"/>
      <c r="I193" s="9" t="s">
        <v>260</v>
      </c>
      <c r="J193" s="9">
        <v>1</v>
      </c>
      <c r="K193" s="13"/>
      <c r="L193" s="14">
        <f t="shared" si="2"/>
        <v>0</v>
      </c>
      <c r="M193" s="15"/>
    </row>
    <row r="194" spans="1:13" s="7" customFormat="1" ht="19.5">
      <c r="A194" s="152"/>
      <c r="B194" s="158"/>
      <c r="C194" s="158"/>
      <c r="D194" s="9">
        <v>185</v>
      </c>
      <c r="E194" s="10"/>
      <c r="F194" s="10" t="s">
        <v>226</v>
      </c>
      <c r="G194" s="16"/>
      <c r="H194" s="16"/>
      <c r="I194" s="9" t="s">
        <v>260</v>
      </c>
      <c r="J194" s="9">
        <v>1</v>
      </c>
      <c r="K194" s="13"/>
      <c r="L194" s="14">
        <f t="shared" si="2"/>
        <v>0</v>
      </c>
      <c r="M194" s="15"/>
    </row>
    <row r="195" spans="1:13" s="7" customFormat="1" ht="19.5">
      <c r="A195" s="152"/>
      <c r="B195" s="158"/>
      <c r="C195" s="158"/>
      <c r="D195" s="9">
        <v>186</v>
      </c>
      <c r="E195" s="10"/>
      <c r="F195" s="10" t="s">
        <v>227</v>
      </c>
      <c r="G195" s="16"/>
      <c r="H195" s="16"/>
      <c r="I195" s="9" t="s">
        <v>260</v>
      </c>
      <c r="J195" s="9">
        <v>1</v>
      </c>
      <c r="K195" s="13"/>
      <c r="L195" s="14">
        <f t="shared" si="2"/>
        <v>0</v>
      </c>
      <c r="M195" s="15"/>
    </row>
    <row r="196" spans="1:13" s="7" customFormat="1" ht="19.5">
      <c r="A196" s="152"/>
      <c r="B196" s="157"/>
      <c r="C196" s="157"/>
      <c r="D196" s="9">
        <v>187</v>
      </c>
      <c r="E196" s="10"/>
      <c r="F196" s="10" t="s">
        <v>228</v>
      </c>
      <c r="G196" s="16"/>
      <c r="H196" s="16"/>
      <c r="I196" s="9" t="s">
        <v>260</v>
      </c>
      <c r="J196" s="9">
        <v>1</v>
      </c>
      <c r="K196" s="13"/>
      <c r="L196" s="14">
        <f t="shared" si="2"/>
        <v>0</v>
      </c>
      <c r="M196" s="15"/>
    </row>
    <row r="197" spans="1:13" s="7" customFormat="1" ht="19.5">
      <c r="A197" s="152"/>
      <c r="B197" s="153" t="s">
        <v>229</v>
      </c>
      <c r="C197" s="153"/>
      <c r="D197" s="9">
        <v>188</v>
      </c>
      <c r="E197" s="17"/>
      <c r="F197" s="10" t="s">
        <v>230</v>
      </c>
      <c r="G197" s="16"/>
      <c r="H197" s="16"/>
      <c r="I197" s="9" t="s">
        <v>260</v>
      </c>
      <c r="J197" s="9">
        <v>1</v>
      </c>
      <c r="K197" s="13"/>
      <c r="L197" s="14">
        <f t="shared" si="2"/>
        <v>0</v>
      </c>
      <c r="M197" s="15"/>
    </row>
    <row r="198" spans="1:13" s="7" customFormat="1" ht="39">
      <c r="A198" s="152" t="s">
        <v>231</v>
      </c>
      <c r="B198" s="159" t="s">
        <v>232</v>
      </c>
      <c r="C198" s="160"/>
      <c r="D198" s="9">
        <v>189</v>
      </c>
      <c r="E198" s="17"/>
      <c r="F198" s="10" t="s">
        <v>233</v>
      </c>
      <c r="G198" s="16"/>
      <c r="H198" s="16"/>
      <c r="I198" s="9" t="s">
        <v>260</v>
      </c>
      <c r="J198" s="9">
        <v>1</v>
      </c>
      <c r="K198" s="13"/>
      <c r="L198" s="14">
        <f t="shared" si="2"/>
        <v>0</v>
      </c>
      <c r="M198" s="15"/>
    </row>
    <row r="199" spans="1:13" s="7" customFormat="1" ht="19.5">
      <c r="A199" s="152"/>
      <c r="B199" s="161"/>
      <c r="C199" s="162"/>
      <c r="D199" s="9">
        <v>190</v>
      </c>
      <c r="E199" s="17"/>
      <c r="F199" s="10" t="s">
        <v>234</v>
      </c>
      <c r="G199" s="16"/>
      <c r="H199" s="16"/>
      <c r="I199" s="9" t="s">
        <v>260</v>
      </c>
      <c r="J199" s="9">
        <v>1</v>
      </c>
      <c r="K199" s="13"/>
      <c r="L199" s="14">
        <f t="shared" si="2"/>
        <v>0</v>
      </c>
      <c r="M199" s="15"/>
    </row>
    <row r="200" spans="1:13" s="7" customFormat="1" ht="19.5">
      <c r="A200" s="152"/>
      <c r="B200" s="161"/>
      <c r="C200" s="162"/>
      <c r="D200" s="9">
        <v>191</v>
      </c>
      <c r="E200" s="17"/>
      <c r="F200" s="10" t="s">
        <v>235</v>
      </c>
      <c r="G200" s="16"/>
      <c r="H200" s="16"/>
      <c r="I200" s="9" t="s">
        <v>260</v>
      </c>
      <c r="J200" s="9">
        <v>1</v>
      </c>
      <c r="K200" s="13"/>
      <c r="L200" s="14">
        <f t="shared" si="2"/>
        <v>0</v>
      </c>
      <c r="M200" s="15"/>
    </row>
    <row r="201" spans="1:13" s="7" customFormat="1" ht="39">
      <c r="A201" s="152"/>
      <c r="B201" s="161"/>
      <c r="C201" s="162"/>
      <c r="D201" s="9">
        <v>192</v>
      </c>
      <c r="E201" s="17"/>
      <c r="F201" s="10" t="s">
        <v>236</v>
      </c>
      <c r="G201" s="16"/>
      <c r="H201" s="16"/>
      <c r="I201" s="9" t="s">
        <v>260</v>
      </c>
      <c r="J201" s="9">
        <v>1</v>
      </c>
      <c r="K201" s="13"/>
      <c r="L201" s="14">
        <f t="shared" si="2"/>
        <v>0</v>
      </c>
      <c r="M201" s="15"/>
    </row>
    <row r="202" spans="1:13" s="7" customFormat="1" ht="19.5">
      <c r="A202" s="152"/>
      <c r="B202" s="161"/>
      <c r="C202" s="162"/>
      <c r="D202" s="9">
        <v>193</v>
      </c>
      <c r="E202" s="17"/>
      <c r="F202" s="10" t="s">
        <v>237</v>
      </c>
      <c r="G202" s="16"/>
      <c r="H202" s="16"/>
      <c r="I202" s="9" t="s">
        <v>260</v>
      </c>
      <c r="J202" s="9">
        <v>1</v>
      </c>
      <c r="K202" s="13"/>
      <c r="L202" s="14">
        <f t="shared" ref="L202:L213" si="3">IFERROR(J202*K202,"N/A")</f>
        <v>0</v>
      </c>
      <c r="M202" s="15"/>
    </row>
    <row r="203" spans="1:13" s="7" customFormat="1" ht="19.5">
      <c r="A203" s="152"/>
      <c r="B203" s="161"/>
      <c r="C203" s="162"/>
      <c r="D203" s="9">
        <v>194</v>
      </c>
      <c r="E203" s="17"/>
      <c r="F203" s="10" t="s">
        <v>238</v>
      </c>
      <c r="G203" s="16"/>
      <c r="H203" s="16"/>
      <c r="I203" s="9" t="s">
        <v>260</v>
      </c>
      <c r="J203" s="9">
        <v>1</v>
      </c>
      <c r="K203" s="13"/>
      <c r="L203" s="14">
        <f t="shared" si="3"/>
        <v>0</v>
      </c>
      <c r="M203" s="15"/>
    </row>
    <row r="204" spans="1:13" s="7" customFormat="1" ht="19.5">
      <c r="A204" s="152"/>
      <c r="B204" s="161"/>
      <c r="C204" s="162"/>
      <c r="D204" s="9">
        <v>195</v>
      </c>
      <c r="E204" s="17"/>
      <c r="F204" s="10" t="s">
        <v>239</v>
      </c>
      <c r="G204" s="16"/>
      <c r="H204" s="16"/>
      <c r="I204" s="9" t="s">
        <v>260</v>
      </c>
      <c r="J204" s="9">
        <v>1</v>
      </c>
      <c r="K204" s="13"/>
      <c r="L204" s="14">
        <f t="shared" si="3"/>
        <v>0</v>
      </c>
      <c r="M204" s="15"/>
    </row>
    <row r="205" spans="1:13" s="7" customFormat="1" ht="19.5">
      <c r="A205" s="152"/>
      <c r="B205" s="163"/>
      <c r="C205" s="164"/>
      <c r="D205" s="9">
        <v>196</v>
      </c>
      <c r="E205" s="17"/>
      <c r="F205" s="10" t="s">
        <v>240</v>
      </c>
      <c r="G205" s="16"/>
      <c r="H205" s="16"/>
      <c r="I205" s="9" t="s">
        <v>260</v>
      </c>
      <c r="J205" s="9">
        <v>1</v>
      </c>
      <c r="K205" s="13"/>
      <c r="L205" s="14">
        <f t="shared" si="3"/>
        <v>0</v>
      </c>
      <c r="M205" s="15"/>
    </row>
    <row r="206" spans="1:13" s="7" customFormat="1" ht="39">
      <c r="A206" s="152"/>
      <c r="B206" s="159" t="s">
        <v>241</v>
      </c>
      <c r="C206" s="160"/>
      <c r="D206" s="9">
        <v>197</v>
      </c>
      <c r="E206" s="17"/>
      <c r="F206" s="10" t="s">
        <v>242</v>
      </c>
      <c r="G206" s="16"/>
      <c r="H206" s="16"/>
      <c r="I206" s="9" t="s">
        <v>260</v>
      </c>
      <c r="J206" s="9">
        <v>1</v>
      </c>
      <c r="K206" s="13"/>
      <c r="L206" s="14">
        <f t="shared" si="3"/>
        <v>0</v>
      </c>
      <c r="M206" s="15"/>
    </row>
    <row r="207" spans="1:13" s="7" customFormat="1" ht="19.5">
      <c r="A207" s="152"/>
      <c r="B207" s="161"/>
      <c r="C207" s="162"/>
      <c r="D207" s="9">
        <v>198</v>
      </c>
      <c r="E207" s="17"/>
      <c r="F207" s="10" t="s">
        <v>243</v>
      </c>
      <c r="G207" s="16"/>
      <c r="H207" s="16"/>
      <c r="I207" s="9" t="s">
        <v>260</v>
      </c>
      <c r="J207" s="9">
        <v>1</v>
      </c>
      <c r="K207" s="13"/>
      <c r="L207" s="14">
        <f t="shared" si="3"/>
        <v>0</v>
      </c>
      <c r="M207" s="15"/>
    </row>
    <row r="208" spans="1:13" s="7" customFormat="1" ht="19.5">
      <c r="A208" s="152"/>
      <c r="B208" s="163"/>
      <c r="C208" s="164"/>
      <c r="D208" s="9">
        <v>199</v>
      </c>
      <c r="E208" s="17"/>
      <c r="F208" s="10" t="s">
        <v>244</v>
      </c>
      <c r="G208" s="16"/>
      <c r="H208" s="16"/>
      <c r="I208" s="9"/>
      <c r="J208" s="9">
        <v>1</v>
      </c>
      <c r="K208" s="13"/>
      <c r="L208" s="14">
        <f t="shared" si="3"/>
        <v>0</v>
      </c>
      <c r="M208" s="15"/>
    </row>
    <row r="209" spans="1:13" s="7" customFormat="1" ht="39">
      <c r="A209" s="152"/>
      <c r="B209" s="153" t="s">
        <v>245</v>
      </c>
      <c r="C209" s="8" t="s">
        <v>246</v>
      </c>
      <c r="D209" s="9">
        <v>200</v>
      </c>
      <c r="E209" s="17"/>
      <c r="F209" s="10" t="s">
        <v>247</v>
      </c>
      <c r="G209" s="16"/>
      <c r="H209" s="16"/>
      <c r="I209" s="9" t="s">
        <v>260</v>
      </c>
      <c r="J209" s="9">
        <v>1</v>
      </c>
      <c r="K209" s="13"/>
      <c r="L209" s="14">
        <f t="shared" si="3"/>
        <v>0</v>
      </c>
      <c r="M209" s="15"/>
    </row>
    <row r="210" spans="1:13" s="7" customFormat="1" ht="58.5">
      <c r="A210" s="152"/>
      <c r="B210" s="153"/>
      <c r="C210" s="8" t="s">
        <v>248</v>
      </c>
      <c r="D210" s="9">
        <v>201</v>
      </c>
      <c r="E210" s="17"/>
      <c r="F210" s="10" t="s">
        <v>249</v>
      </c>
      <c r="G210" s="16"/>
      <c r="H210" s="16"/>
      <c r="I210" s="9" t="s">
        <v>260</v>
      </c>
      <c r="J210" s="9">
        <v>1</v>
      </c>
      <c r="K210" s="13"/>
      <c r="L210" s="14">
        <f t="shared" si="3"/>
        <v>0</v>
      </c>
      <c r="M210" s="15"/>
    </row>
    <row r="211" spans="1:13" s="7" customFormat="1" ht="58.5">
      <c r="A211" s="152"/>
      <c r="B211" s="153"/>
      <c r="C211" s="8" t="s">
        <v>250</v>
      </c>
      <c r="D211" s="9">
        <v>202</v>
      </c>
      <c r="E211" s="10"/>
      <c r="F211" s="10" t="s">
        <v>251</v>
      </c>
      <c r="G211" s="16"/>
      <c r="H211" s="16"/>
      <c r="I211" s="9" t="s">
        <v>260</v>
      </c>
      <c r="J211" s="9">
        <v>1</v>
      </c>
      <c r="K211" s="13"/>
      <c r="L211" s="14">
        <f t="shared" si="3"/>
        <v>0</v>
      </c>
      <c r="M211" s="15"/>
    </row>
    <row r="212" spans="1:13" s="7" customFormat="1" ht="19.5">
      <c r="A212" s="152" t="s">
        <v>252</v>
      </c>
      <c r="B212" s="153" t="s">
        <v>253</v>
      </c>
      <c r="C212" s="153"/>
      <c r="D212" s="9">
        <v>203</v>
      </c>
      <c r="E212" s="10"/>
      <c r="F212" s="10" t="s">
        <v>254</v>
      </c>
      <c r="G212" s="16"/>
      <c r="H212" s="16"/>
      <c r="I212" s="12"/>
      <c r="J212" s="9">
        <v>1</v>
      </c>
      <c r="K212" s="13"/>
      <c r="L212" s="14">
        <f t="shared" si="3"/>
        <v>0</v>
      </c>
      <c r="M212" s="15"/>
    </row>
    <row r="213" spans="1:13" s="7" customFormat="1" ht="19.5">
      <c r="A213" s="152"/>
      <c r="B213" s="153" t="s">
        <v>255</v>
      </c>
      <c r="C213" s="153"/>
      <c r="D213" s="9">
        <v>204</v>
      </c>
      <c r="E213" s="10"/>
      <c r="F213" s="10" t="s">
        <v>254</v>
      </c>
      <c r="G213" s="16"/>
      <c r="H213" s="16"/>
      <c r="I213" s="12"/>
      <c r="J213" s="9">
        <v>1</v>
      </c>
      <c r="K213" s="13"/>
      <c r="L213" s="14">
        <f t="shared" si="3"/>
        <v>0</v>
      </c>
      <c r="M213" s="15"/>
    </row>
    <row r="214" spans="1:13" s="7" customFormat="1" ht="19.5">
      <c r="A214" s="20"/>
      <c r="B214" s="21"/>
      <c r="C214" s="21"/>
      <c r="D214" s="22"/>
      <c r="E214" s="20"/>
      <c r="F214" s="20"/>
      <c r="G214" s="20"/>
      <c r="H214" s="20"/>
      <c r="I214" s="20"/>
      <c r="J214" s="23">
        <f>SUM(J5:J213)-SUMIF(K5:K213,"N/A",J5:J213)</f>
        <v>209</v>
      </c>
      <c r="K214" s="23"/>
      <c r="L214" s="24">
        <f>SUM(L5:L213)</f>
        <v>0</v>
      </c>
      <c r="M214" s="25">
        <f>L214/J214</f>
        <v>0</v>
      </c>
    </row>
    <row r="215" spans="1:13" s="7" customFormat="1" ht="18.5">
      <c r="A215" s="154" t="s">
        <v>256</v>
      </c>
      <c r="B215" s="154"/>
      <c r="C215" s="154"/>
      <c r="D215" s="154"/>
      <c r="E215" s="154"/>
      <c r="F215" s="154"/>
      <c r="G215" s="154"/>
      <c r="H215" s="154"/>
      <c r="I215" s="154"/>
      <c r="J215" s="154"/>
      <c r="K215" s="154"/>
      <c r="L215" s="154"/>
      <c r="M215" s="155"/>
    </row>
    <row r="216" spans="1:13" s="7" customFormat="1" ht="39">
      <c r="A216" s="176" t="s">
        <v>257</v>
      </c>
      <c r="B216" s="177"/>
      <c r="C216" s="178"/>
      <c r="D216" s="144">
        <v>1</v>
      </c>
      <c r="E216" s="150" t="s">
        <v>258</v>
      </c>
      <c r="F216" s="27" t="s">
        <v>259</v>
      </c>
      <c r="G216" s="28"/>
      <c r="H216" s="29"/>
      <c r="I216" s="29" t="s">
        <v>260</v>
      </c>
      <c r="J216" s="26">
        <v>1</v>
      </c>
      <c r="K216" s="30"/>
      <c r="L216" s="31">
        <f t="shared" ref="L216:L283" si="4">IFERROR(J216*K216,"N/A")</f>
        <v>0</v>
      </c>
      <c r="M216" s="32"/>
    </row>
    <row r="217" spans="1:13" s="7" customFormat="1" ht="58.5">
      <c r="A217" s="176" t="s">
        <v>261</v>
      </c>
      <c r="B217" s="177"/>
      <c r="C217" s="178"/>
      <c r="D217" s="145"/>
      <c r="E217" s="150"/>
      <c r="F217" s="27" t="s">
        <v>262</v>
      </c>
      <c r="G217" s="28"/>
      <c r="H217" s="29"/>
      <c r="I217" s="29" t="s">
        <v>260</v>
      </c>
      <c r="J217" s="26">
        <v>1</v>
      </c>
      <c r="K217" s="30"/>
      <c r="L217" s="31">
        <f t="shared" si="4"/>
        <v>0</v>
      </c>
      <c r="M217" s="32"/>
    </row>
    <row r="218" spans="1:13" s="7" customFormat="1" ht="58.5">
      <c r="A218" s="176" t="s">
        <v>263</v>
      </c>
      <c r="B218" s="177"/>
      <c r="C218" s="178"/>
      <c r="D218" s="145">
        <v>2</v>
      </c>
      <c r="E218" s="150" t="s">
        <v>264</v>
      </c>
      <c r="F218" s="27" t="s">
        <v>265</v>
      </c>
      <c r="G218" s="28"/>
      <c r="H218" s="29"/>
      <c r="I218" s="29" t="s">
        <v>260</v>
      </c>
      <c r="J218" s="26">
        <v>1</v>
      </c>
      <c r="K218" s="30"/>
      <c r="L218" s="31">
        <f t="shared" si="4"/>
        <v>0</v>
      </c>
      <c r="M218" s="32"/>
    </row>
    <row r="219" spans="1:13" s="7" customFormat="1" ht="39">
      <c r="A219" s="176" t="s">
        <v>261</v>
      </c>
      <c r="B219" s="177"/>
      <c r="C219" s="178"/>
      <c r="D219" s="145"/>
      <c r="E219" s="150"/>
      <c r="F219" s="27" t="s">
        <v>266</v>
      </c>
      <c r="G219" s="28"/>
      <c r="H219" s="29"/>
      <c r="I219" s="29" t="s">
        <v>260</v>
      </c>
      <c r="J219" s="26">
        <v>1</v>
      </c>
      <c r="K219" s="30"/>
      <c r="L219" s="31">
        <f t="shared" si="4"/>
        <v>0</v>
      </c>
      <c r="M219" s="32"/>
    </row>
    <row r="220" spans="1:13" s="7" customFormat="1" ht="58.5">
      <c r="A220" s="176" t="s">
        <v>261</v>
      </c>
      <c r="B220" s="177"/>
      <c r="C220" s="178"/>
      <c r="D220" s="145">
        <v>3</v>
      </c>
      <c r="E220" s="144" t="s">
        <v>264</v>
      </c>
      <c r="F220" s="27" t="s">
        <v>267</v>
      </c>
      <c r="G220" s="28"/>
      <c r="H220" s="29"/>
      <c r="I220" s="29" t="s">
        <v>260</v>
      </c>
      <c r="J220" s="26">
        <v>1</v>
      </c>
      <c r="K220" s="30"/>
      <c r="L220" s="31">
        <f t="shared" si="4"/>
        <v>0</v>
      </c>
      <c r="M220" s="32"/>
    </row>
    <row r="221" spans="1:13" s="7" customFormat="1" ht="39">
      <c r="A221" s="176" t="s">
        <v>261</v>
      </c>
      <c r="B221" s="177"/>
      <c r="C221" s="178"/>
      <c r="D221" s="145"/>
      <c r="E221" s="145"/>
      <c r="F221" s="27" t="s">
        <v>268</v>
      </c>
      <c r="G221" s="28"/>
      <c r="H221" s="29"/>
      <c r="I221" s="29" t="s">
        <v>260</v>
      </c>
      <c r="J221" s="26">
        <v>1</v>
      </c>
      <c r="K221" s="30"/>
      <c r="L221" s="31">
        <f t="shared" si="4"/>
        <v>0</v>
      </c>
      <c r="M221" s="32"/>
    </row>
    <row r="222" spans="1:13" s="7" customFormat="1" ht="39">
      <c r="A222" s="176" t="s">
        <v>269</v>
      </c>
      <c r="B222" s="177"/>
      <c r="C222" s="178"/>
      <c r="D222" s="145"/>
      <c r="E222" s="151"/>
      <c r="F222" s="27" t="s">
        <v>270</v>
      </c>
      <c r="G222" s="28"/>
      <c r="H222" s="29"/>
      <c r="I222" s="29" t="s">
        <v>260</v>
      </c>
      <c r="J222" s="26">
        <v>1</v>
      </c>
      <c r="K222" s="30"/>
      <c r="L222" s="31">
        <f t="shared" si="4"/>
        <v>0</v>
      </c>
      <c r="M222" s="32"/>
    </row>
    <row r="223" spans="1:13" s="7" customFormat="1" ht="39">
      <c r="A223" s="176" t="s">
        <v>185</v>
      </c>
      <c r="B223" s="177"/>
      <c r="C223" s="178"/>
      <c r="D223" s="145">
        <v>4</v>
      </c>
      <c r="E223" s="144" t="s">
        <v>271</v>
      </c>
      <c r="F223" s="27" t="s">
        <v>272</v>
      </c>
      <c r="G223" s="28"/>
      <c r="H223" s="29"/>
      <c r="I223" s="29" t="s">
        <v>260</v>
      </c>
      <c r="J223" s="26">
        <v>1</v>
      </c>
      <c r="K223" s="30"/>
      <c r="L223" s="31">
        <f t="shared" si="4"/>
        <v>0</v>
      </c>
      <c r="M223" s="32"/>
    </row>
    <row r="224" spans="1:13" s="7" customFormat="1" ht="39">
      <c r="A224" s="176" t="s">
        <v>185</v>
      </c>
      <c r="B224" s="177"/>
      <c r="C224" s="178"/>
      <c r="D224" s="145"/>
      <c r="E224" s="145"/>
      <c r="F224" s="27" t="s">
        <v>273</v>
      </c>
      <c r="G224" s="28"/>
      <c r="H224" s="29"/>
      <c r="I224" s="29" t="s">
        <v>260</v>
      </c>
      <c r="J224" s="26">
        <v>1</v>
      </c>
      <c r="K224" s="30"/>
      <c r="L224" s="31">
        <f t="shared" si="4"/>
        <v>0</v>
      </c>
      <c r="M224" s="32"/>
    </row>
    <row r="225" spans="1:13" s="7" customFormat="1" ht="19.5">
      <c r="A225" s="176" t="s">
        <v>185</v>
      </c>
      <c r="B225" s="177"/>
      <c r="C225" s="178"/>
      <c r="D225" s="145"/>
      <c r="E225" s="145"/>
      <c r="F225" s="27" t="s">
        <v>274</v>
      </c>
      <c r="G225" s="28"/>
      <c r="H225" s="29"/>
      <c r="I225" s="29" t="s">
        <v>260</v>
      </c>
      <c r="J225" s="26">
        <v>1</v>
      </c>
      <c r="K225" s="30"/>
      <c r="L225" s="31">
        <f t="shared" si="4"/>
        <v>0</v>
      </c>
      <c r="M225" s="33"/>
    </row>
    <row r="226" spans="1:13" s="7" customFormat="1" ht="39">
      <c r="A226" s="176" t="s">
        <v>185</v>
      </c>
      <c r="B226" s="177"/>
      <c r="C226" s="178"/>
      <c r="D226" s="145"/>
      <c r="E226" s="145"/>
      <c r="F226" s="34" t="s">
        <v>275</v>
      </c>
      <c r="G226" s="28"/>
      <c r="H226" s="29"/>
      <c r="I226" s="29" t="s">
        <v>260</v>
      </c>
      <c r="J226" s="26">
        <v>1</v>
      </c>
      <c r="K226" s="30"/>
      <c r="L226" s="31">
        <f t="shared" si="4"/>
        <v>0</v>
      </c>
      <c r="M226" s="35"/>
    </row>
    <row r="227" spans="1:13" s="7" customFormat="1" ht="39">
      <c r="A227" s="176" t="s">
        <v>263</v>
      </c>
      <c r="B227" s="177"/>
      <c r="C227" s="178"/>
      <c r="D227" s="145"/>
      <c r="E227" s="145"/>
      <c r="F227" s="34" t="s">
        <v>276</v>
      </c>
      <c r="G227" s="28"/>
      <c r="H227" s="29"/>
      <c r="I227" s="29" t="s">
        <v>277</v>
      </c>
      <c r="J227" s="26">
        <v>1</v>
      </c>
      <c r="K227" s="30"/>
      <c r="L227" s="31">
        <f t="shared" si="4"/>
        <v>0</v>
      </c>
      <c r="M227" s="35"/>
    </row>
    <row r="228" spans="1:13" s="7" customFormat="1" ht="39">
      <c r="A228" s="176" t="s">
        <v>278</v>
      </c>
      <c r="B228" s="177"/>
      <c r="C228" s="178"/>
      <c r="D228" s="145"/>
      <c r="E228" s="145"/>
      <c r="F228" s="34" t="s">
        <v>279</v>
      </c>
      <c r="G228" s="28"/>
      <c r="H228" s="29"/>
      <c r="I228" s="29" t="s">
        <v>260</v>
      </c>
      <c r="J228" s="26">
        <v>1</v>
      </c>
      <c r="K228" s="30"/>
      <c r="L228" s="31">
        <f t="shared" si="4"/>
        <v>0</v>
      </c>
      <c r="M228" s="35"/>
    </row>
    <row r="229" spans="1:13" s="7" customFormat="1" ht="39">
      <c r="A229" s="176" t="s">
        <v>278</v>
      </c>
      <c r="B229" s="177"/>
      <c r="C229" s="178"/>
      <c r="D229" s="145"/>
      <c r="E229" s="145"/>
      <c r="F229" s="34" t="s">
        <v>280</v>
      </c>
      <c r="G229" s="28"/>
      <c r="H229" s="29"/>
      <c r="I229" s="29" t="s">
        <v>277</v>
      </c>
      <c r="J229" s="26">
        <v>1</v>
      </c>
      <c r="K229" s="30"/>
      <c r="L229" s="31">
        <f t="shared" si="4"/>
        <v>0</v>
      </c>
      <c r="M229" s="35"/>
    </row>
    <row r="230" spans="1:13" s="7" customFormat="1" ht="39">
      <c r="A230" s="176" t="s">
        <v>269</v>
      </c>
      <c r="B230" s="177"/>
      <c r="C230" s="178"/>
      <c r="D230" s="145"/>
      <c r="E230" s="145"/>
      <c r="F230" s="34" t="s">
        <v>281</v>
      </c>
      <c r="G230" s="28"/>
      <c r="H230" s="29"/>
      <c r="I230" s="29" t="s">
        <v>277</v>
      </c>
      <c r="J230" s="26">
        <v>1</v>
      </c>
      <c r="K230" s="36"/>
      <c r="L230" s="31">
        <f t="shared" si="4"/>
        <v>0</v>
      </c>
      <c r="M230" s="35"/>
    </row>
    <row r="231" spans="1:13" s="7" customFormat="1" ht="39">
      <c r="A231" s="176" t="s">
        <v>185</v>
      </c>
      <c r="B231" s="177"/>
      <c r="C231" s="178"/>
      <c r="D231" s="145"/>
      <c r="E231" s="145"/>
      <c r="F231" s="34" t="s">
        <v>282</v>
      </c>
      <c r="G231" s="28"/>
      <c r="H231" s="29"/>
      <c r="I231" s="29" t="s">
        <v>277</v>
      </c>
      <c r="J231" s="26">
        <v>1</v>
      </c>
      <c r="K231" s="36"/>
      <c r="L231" s="31">
        <f t="shared" si="4"/>
        <v>0</v>
      </c>
      <c r="M231" s="35"/>
    </row>
    <row r="232" spans="1:13" s="7" customFormat="1" ht="39">
      <c r="A232" s="176" t="s">
        <v>185</v>
      </c>
      <c r="B232" s="177"/>
      <c r="C232" s="178"/>
      <c r="D232" s="145"/>
      <c r="E232" s="145"/>
      <c r="F232" s="34" t="s">
        <v>283</v>
      </c>
      <c r="G232" s="28"/>
      <c r="H232" s="29"/>
      <c r="I232" s="29" t="s">
        <v>277</v>
      </c>
      <c r="J232" s="26">
        <v>1</v>
      </c>
      <c r="K232" s="36"/>
      <c r="L232" s="31">
        <f t="shared" si="4"/>
        <v>0</v>
      </c>
      <c r="M232" s="35"/>
    </row>
    <row r="233" spans="1:13" s="7" customFormat="1" ht="39">
      <c r="A233" s="176" t="s">
        <v>185</v>
      </c>
      <c r="B233" s="177"/>
      <c r="C233" s="178"/>
      <c r="D233" s="145"/>
      <c r="E233" s="145"/>
      <c r="F233" s="34" t="s">
        <v>284</v>
      </c>
      <c r="G233" s="28"/>
      <c r="H233" s="29"/>
      <c r="I233" s="29" t="s">
        <v>277</v>
      </c>
      <c r="J233" s="26">
        <v>1</v>
      </c>
      <c r="K233" s="36"/>
      <c r="L233" s="31">
        <f t="shared" si="4"/>
        <v>0</v>
      </c>
      <c r="M233" s="35"/>
    </row>
    <row r="234" spans="1:13" s="7" customFormat="1" ht="58.5">
      <c r="A234" s="176" t="s">
        <v>278</v>
      </c>
      <c r="B234" s="177"/>
      <c r="C234" s="178"/>
      <c r="D234" s="145"/>
      <c r="E234" s="145"/>
      <c r="F234" s="34" t="s">
        <v>285</v>
      </c>
      <c r="G234" s="28"/>
      <c r="H234" s="29"/>
      <c r="I234" s="29" t="s">
        <v>286</v>
      </c>
      <c r="J234" s="26">
        <v>1</v>
      </c>
      <c r="K234" s="36"/>
      <c r="L234" s="31">
        <f t="shared" si="4"/>
        <v>0</v>
      </c>
      <c r="M234" s="35"/>
    </row>
    <row r="235" spans="1:13" s="7" customFormat="1" ht="39">
      <c r="A235" s="176" t="s">
        <v>185</v>
      </c>
      <c r="B235" s="177"/>
      <c r="C235" s="178"/>
      <c r="D235" s="145"/>
      <c r="E235" s="145"/>
      <c r="F235" s="34" t="s">
        <v>287</v>
      </c>
      <c r="G235" s="28"/>
      <c r="H235" s="29"/>
      <c r="I235" s="29" t="s">
        <v>260</v>
      </c>
      <c r="J235" s="26">
        <v>1</v>
      </c>
      <c r="K235" s="36"/>
      <c r="L235" s="31">
        <f t="shared" si="4"/>
        <v>0</v>
      </c>
      <c r="M235" s="35"/>
    </row>
    <row r="236" spans="1:13" s="7" customFormat="1" ht="19.5">
      <c r="A236" s="176" t="s">
        <v>288</v>
      </c>
      <c r="B236" s="177"/>
      <c r="C236" s="178"/>
      <c r="D236" s="145"/>
      <c r="E236" s="145"/>
      <c r="F236" s="34" t="s">
        <v>289</v>
      </c>
      <c r="G236" s="28"/>
      <c r="H236" s="29"/>
      <c r="I236" s="29" t="s">
        <v>260</v>
      </c>
      <c r="J236" s="26">
        <v>1</v>
      </c>
      <c r="K236" s="36"/>
      <c r="L236" s="31">
        <f t="shared" si="4"/>
        <v>0</v>
      </c>
      <c r="M236" s="35"/>
    </row>
    <row r="237" spans="1:13" s="7" customFormat="1" ht="39">
      <c r="A237" s="176" t="s">
        <v>185</v>
      </c>
      <c r="B237" s="177"/>
      <c r="C237" s="178"/>
      <c r="D237" s="151"/>
      <c r="E237" s="151"/>
      <c r="F237" s="34" t="s">
        <v>290</v>
      </c>
      <c r="G237" s="28"/>
      <c r="H237" s="29"/>
      <c r="I237" s="29" t="s">
        <v>260</v>
      </c>
      <c r="J237" s="26">
        <v>1</v>
      </c>
      <c r="K237" s="36"/>
      <c r="L237" s="31">
        <f t="shared" si="4"/>
        <v>0</v>
      </c>
      <c r="M237" s="35"/>
    </row>
    <row r="238" spans="1:13" s="7" customFormat="1" ht="39">
      <c r="A238" s="176" t="s">
        <v>185</v>
      </c>
      <c r="B238" s="177"/>
      <c r="C238" s="178"/>
      <c r="D238" s="144">
        <v>5</v>
      </c>
      <c r="E238" s="144" t="s">
        <v>291</v>
      </c>
      <c r="F238" s="27" t="s">
        <v>292</v>
      </c>
      <c r="G238" s="28"/>
      <c r="H238" s="29"/>
      <c r="I238" s="29" t="s">
        <v>260</v>
      </c>
      <c r="J238" s="26">
        <v>1</v>
      </c>
      <c r="K238" s="36"/>
      <c r="L238" s="31">
        <f t="shared" si="4"/>
        <v>0</v>
      </c>
      <c r="M238" s="35"/>
    </row>
    <row r="239" spans="1:13" s="7" customFormat="1" ht="39">
      <c r="A239" s="176" t="s">
        <v>185</v>
      </c>
      <c r="B239" s="177"/>
      <c r="C239" s="178"/>
      <c r="D239" s="145"/>
      <c r="E239" s="145"/>
      <c r="F239" s="27" t="s">
        <v>293</v>
      </c>
      <c r="G239" s="28"/>
      <c r="H239" s="29"/>
      <c r="I239" s="29" t="s">
        <v>260</v>
      </c>
      <c r="J239" s="26">
        <v>1</v>
      </c>
      <c r="K239" s="36"/>
      <c r="L239" s="31">
        <f t="shared" si="4"/>
        <v>0</v>
      </c>
      <c r="M239" s="35"/>
    </row>
    <row r="240" spans="1:13" s="7" customFormat="1" ht="39">
      <c r="A240" s="176" t="s">
        <v>185</v>
      </c>
      <c r="B240" s="177"/>
      <c r="C240" s="178"/>
      <c r="D240" s="145"/>
      <c r="E240" s="151"/>
      <c r="F240" s="17" t="s">
        <v>294</v>
      </c>
      <c r="G240" s="28"/>
      <c r="H240" s="29"/>
      <c r="I240" s="29" t="s">
        <v>260</v>
      </c>
      <c r="J240" s="26">
        <v>1</v>
      </c>
      <c r="K240" s="36"/>
      <c r="L240" s="31">
        <f t="shared" si="4"/>
        <v>0</v>
      </c>
      <c r="M240" s="35"/>
    </row>
    <row r="241" spans="1:13" s="7" customFormat="1" ht="19.5">
      <c r="A241" s="176" t="s">
        <v>278</v>
      </c>
      <c r="B241" s="177"/>
      <c r="C241" s="178"/>
      <c r="D241" s="145">
        <v>6</v>
      </c>
      <c r="E241" s="144" t="s">
        <v>295</v>
      </c>
      <c r="F241" s="17" t="s">
        <v>296</v>
      </c>
      <c r="G241" s="28"/>
      <c r="H241" s="29"/>
      <c r="I241" s="29" t="s">
        <v>286</v>
      </c>
      <c r="J241" s="26">
        <v>1</v>
      </c>
      <c r="K241" s="36"/>
      <c r="L241" s="31">
        <f t="shared" si="4"/>
        <v>0</v>
      </c>
      <c r="M241" s="35"/>
    </row>
    <row r="242" spans="1:13" s="7" customFormat="1" ht="39">
      <c r="A242" s="176" t="s">
        <v>278</v>
      </c>
      <c r="B242" s="177"/>
      <c r="C242" s="178"/>
      <c r="D242" s="145"/>
      <c r="E242" s="145"/>
      <c r="F242" s="37" t="s">
        <v>297</v>
      </c>
      <c r="G242" s="28"/>
      <c r="H242" s="29"/>
      <c r="I242" s="29" t="s">
        <v>260</v>
      </c>
      <c r="J242" s="26">
        <v>1</v>
      </c>
      <c r="K242" s="36"/>
      <c r="L242" s="31">
        <f t="shared" si="4"/>
        <v>0</v>
      </c>
      <c r="M242" s="35"/>
    </row>
    <row r="243" spans="1:13" s="7" customFormat="1" ht="39">
      <c r="A243" s="176" t="s">
        <v>269</v>
      </c>
      <c r="B243" s="177"/>
      <c r="C243" s="178"/>
      <c r="D243" s="145"/>
      <c r="E243" s="145"/>
      <c r="F243" s="37" t="s">
        <v>298</v>
      </c>
      <c r="G243" s="28"/>
      <c r="H243" s="29"/>
      <c r="I243" s="29" t="s">
        <v>260</v>
      </c>
      <c r="J243" s="26">
        <v>1</v>
      </c>
      <c r="K243" s="36"/>
      <c r="L243" s="31">
        <f t="shared" si="4"/>
        <v>0</v>
      </c>
      <c r="M243" s="35"/>
    </row>
    <row r="244" spans="1:13" s="7" customFormat="1" ht="39">
      <c r="A244" s="176" t="s">
        <v>261</v>
      </c>
      <c r="B244" s="177"/>
      <c r="C244" s="178"/>
      <c r="D244" s="145"/>
      <c r="E244" s="145"/>
      <c r="F244" s="17" t="s">
        <v>299</v>
      </c>
      <c r="G244" s="28"/>
      <c r="H244" s="29"/>
      <c r="I244" s="29" t="s">
        <v>260</v>
      </c>
      <c r="J244" s="26">
        <v>1</v>
      </c>
      <c r="K244" s="38"/>
      <c r="L244" s="31">
        <f t="shared" si="4"/>
        <v>0</v>
      </c>
      <c r="M244" s="33"/>
    </row>
    <row r="245" spans="1:13" s="7" customFormat="1" ht="19.5">
      <c r="A245" s="176" t="s">
        <v>278</v>
      </c>
      <c r="B245" s="177"/>
      <c r="C245" s="178"/>
      <c r="D245" s="145"/>
      <c r="E245" s="145"/>
      <c r="F245" s="17" t="s">
        <v>300</v>
      </c>
      <c r="G245" s="28"/>
      <c r="H245" s="29"/>
      <c r="I245" s="29" t="s">
        <v>260</v>
      </c>
      <c r="J245" s="26">
        <v>1</v>
      </c>
      <c r="K245" s="38"/>
      <c r="L245" s="31">
        <f t="shared" si="4"/>
        <v>0</v>
      </c>
      <c r="M245" s="33"/>
    </row>
    <row r="246" spans="1:13" s="7" customFormat="1" ht="39">
      <c r="A246" s="176" t="s">
        <v>278</v>
      </c>
      <c r="B246" s="177"/>
      <c r="C246" s="178"/>
      <c r="D246" s="145"/>
      <c r="E246" s="145"/>
      <c r="F246" s="17" t="s">
        <v>301</v>
      </c>
      <c r="G246" s="28"/>
      <c r="H246" s="29"/>
      <c r="I246" s="29" t="s">
        <v>260</v>
      </c>
      <c r="J246" s="26">
        <v>1</v>
      </c>
      <c r="K246" s="38"/>
      <c r="L246" s="31">
        <f t="shared" si="4"/>
        <v>0</v>
      </c>
      <c r="M246" s="33"/>
    </row>
    <row r="247" spans="1:13" s="7" customFormat="1" ht="39">
      <c r="A247" s="176" t="s">
        <v>261</v>
      </c>
      <c r="B247" s="177"/>
      <c r="C247" s="178"/>
      <c r="D247" s="145"/>
      <c r="E247" s="145"/>
      <c r="F247" s="17" t="s">
        <v>302</v>
      </c>
      <c r="G247" s="28"/>
      <c r="H247" s="29"/>
      <c r="I247" s="29" t="s">
        <v>260</v>
      </c>
      <c r="J247" s="26">
        <v>1</v>
      </c>
      <c r="K247" s="38"/>
      <c r="L247" s="31">
        <f t="shared" si="4"/>
        <v>0</v>
      </c>
      <c r="M247" s="33"/>
    </row>
    <row r="248" spans="1:13" s="7" customFormat="1" ht="19.5">
      <c r="A248" s="176" t="s">
        <v>288</v>
      </c>
      <c r="B248" s="177"/>
      <c r="C248" s="178"/>
      <c r="D248" s="145"/>
      <c r="E248" s="145"/>
      <c r="F248" s="17" t="s">
        <v>303</v>
      </c>
      <c r="G248" s="28"/>
      <c r="H248" s="29"/>
      <c r="I248" s="29" t="s">
        <v>260</v>
      </c>
      <c r="J248" s="26">
        <v>1</v>
      </c>
      <c r="K248" s="38"/>
      <c r="L248" s="31">
        <f t="shared" si="4"/>
        <v>0</v>
      </c>
      <c r="M248" s="33"/>
    </row>
    <row r="249" spans="1:13" s="7" customFormat="1" ht="39">
      <c r="A249" s="176" t="s">
        <v>278</v>
      </c>
      <c r="B249" s="177"/>
      <c r="C249" s="178"/>
      <c r="D249" s="145"/>
      <c r="E249" s="145"/>
      <c r="F249" s="17" t="s">
        <v>304</v>
      </c>
      <c r="G249" s="28"/>
      <c r="H249" s="29"/>
      <c r="I249" s="29" t="s">
        <v>277</v>
      </c>
      <c r="J249" s="26">
        <v>1</v>
      </c>
      <c r="K249" s="38"/>
      <c r="L249" s="31">
        <f t="shared" si="4"/>
        <v>0</v>
      </c>
      <c r="M249" s="33"/>
    </row>
    <row r="250" spans="1:13" s="7" customFormat="1" ht="19.5">
      <c r="A250" s="176" t="s">
        <v>278</v>
      </c>
      <c r="B250" s="177"/>
      <c r="C250" s="178"/>
      <c r="D250" s="145"/>
      <c r="E250" s="145"/>
      <c r="F250" s="17" t="s">
        <v>305</v>
      </c>
      <c r="G250" s="28"/>
      <c r="H250" s="29"/>
      <c r="I250" s="29" t="s">
        <v>277</v>
      </c>
      <c r="J250" s="26">
        <v>1</v>
      </c>
      <c r="K250" s="38"/>
      <c r="L250" s="31">
        <f t="shared" si="4"/>
        <v>0</v>
      </c>
      <c r="M250" s="33"/>
    </row>
    <row r="251" spans="1:13" s="7" customFormat="1" ht="39">
      <c r="A251" s="176" t="s">
        <v>263</v>
      </c>
      <c r="B251" s="177"/>
      <c r="C251" s="178"/>
      <c r="D251" s="145"/>
      <c r="E251" s="145"/>
      <c r="F251" s="17" t="s">
        <v>306</v>
      </c>
      <c r="G251" s="28"/>
      <c r="H251" s="29"/>
      <c r="I251" s="29" t="s">
        <v>260</v>
      </c>
      <c r="J251" s="26">
        <v>1</v>
      </c>
      <c r="K251" s="38"/>
      <c r="L251" s="31">
        <f t="shared" si="4"/>
        <v>0</v>
      </c>
      <c r="M251" s="33"/>
    </row>
    <row r="252" spans="1:13" s="7" customFormat="1" ht="39">
      <c r="A252" s="176" t="s">
        <v>263</v>
      </c>
      <c r="B252" s="177"/>
      <c r="C252" s="178"/>
      <c r="D252" s="145"/>
      <c r="E252" s="145"/>
      <c r="F252" s="17" t="s">
        <v>307</v>
      </c>
      <c r="G252" s="28"/>
      <c r="H252" s="29"/>
      <c r="I252" s="29" t="s">
        <v>277</v>
      </c>
      <c r="J252" s="26">
        <v>1</v>
      </c>
      <c r="K252" s="38"/>
      <c r="L252" s="31">
        <f t="shared" si="4"/>
        <v>0</v>
      </c>
      <c r="M252" s="33"/>
    </row>
    <row r="253" spans="1:13" s="7" customFormat="1" ht="39">
      <c r="A253" s="176" t="s">
        <v>185</v>
      </c>
      <c r="B253" s="177"/>
      <c r="C253" s="178"/>
      <c r="D253" s="145"/>
      <c r="E253" s="145"/>
      <c r="F253" s="17" t="s">
        <v>308</v>
      </c>
      <c r="G253" s="28"/>
      <c r="H253" s="29"/>
      <c r="I253" s="29" t="s">
        <v>277</v>
      </c>
      <c r="J253" s="26">
        <v>1</v>
      </c>
      <c r="K253" s="38"/>
      <c r="L253" s="31">
        <f t="shared" si="4"/>
        <v>0</v>
      </c>
      <c r="M253" s="33"/>
    </row>
    <row r="254" spans="1:13" s="7" customFormat="1" ht="39">
      <c r="A254" s="176" t="s">
        <v>278</v>
      </c>
      <c r="B254" s="177"/>
      <c r="C254" s="178"/>
      <c r="D254" s="151"/>
      <c r="E254" s="151"/>
      <c r="F254" s="17" t="s">
        <v>309</v>
      </c>
      <c r="G254" s="28"/>
      <c r="H254" s="29"/>
      <c r="I254" s="29" t="s">
        <v>277</v>
      </c>
      <c r="J254" s="26">
        <v>1</v>
      </c>
      <c r="K254" s="38"/>
      <c r="L254" s="31">
        <f t="shared" si="4"/>
        <v>0</v>
      </c>
      <c r="M254" s="33"/>
    </row>
    <row r="255" spans="1:13" s="7" customFormat="1" ht="39">
      <c r="A255" s="176" t="s">
        <v>288</v>
      </c>
      <c r="B255" s="177"/>
      <c r="C255" s="178"/>
      <c r="D255" s="150">
        <v>7</v>
      </c>
      <c r="E255" s="150" t="s">
        <v>310</v>
      </c>
      <c r="F255" s="17" t="s">
        <v>311</v>
      </c>
      <c r="G255" s="28"/>
      <c r="H255" s="39"/>
      <c r="I255" s="39" t="s">
        <v>260</v>
      </c>
      <c r="J255" s="26">
        <v>1</v>
      </c>
      <c r="K255" s="38"/>
      <c r="L255" s="31">
        <f t="shared" si="4"/>
        <v>0</v>
      </c>
      <c r="M255" s="33"/>
    </row>
    <row r="256" spans="1:13" s="7" customFormat="1" ht="39">
      <c r="A256" s="176" t="s">
        <v>288</v>
      </c>
      <c r="B256" s="177"/>
      <c r="C256" s="178"/>
      <c r="D256" s="150"/>
      <c r="E256" s="150"/>
      <c r="F256" s="17" t="s">
        <v>312</v>
      </c>
      <c r="G256" s="28"/>
      <c r="H256" s="29"/>
      <c r="I256" s="29" t="s">
        <v>260</v>
      </c>
      <c r="J256" s="26">
        <v>1</v>
      </c>
      <c r="K256" s="38"/>
      <c r="L256" s="31">
        <f t="shared" si="4"/>
        <v>0</v>
      </c>
      <c r="M256" s="33"/>
    </row>
    <row r="257" spans="1:13" s="7" customFormat="1" ht="39">
      <c r="A257" s="176" t="s">
        <v>269</v>
      </c>
      <c r="B257" s="177"/>
      <c r="C257" s="178"/>
      <c r="D257" s="150"/>
      <c r="E257" s="150"/>
      <c r="F257" s="17" t="s">
        <v>313</v>
      </c>
      <c r="G257" s="28"/>
      <c r="H257" s="29"/>
      <c r="I257" s="29" t="s">
        <v>260</v>
      </c>
      <c r="J257" s="26">
        <v>1</v>
      </c>
      <c r="K257" s="38"/>
      <c r="L257" s="31">
        <f t="shared" si="4"/>
        <v>0</v>
      </c>
      <c r="M257" s="33"/>
    </row>
    <row r="258" spans="1:13" s="7" customFormat="1" ht="39">
      <c r="A258" s="176" t="s">
        <v>269</v>
      </c>
      <c r="B258" s="177"/>
      <c r="C258" s="178"/>
      <c r="D258" s="150"/>
      <c r="E258" s="150"/>
      <c r="F258" s="17" t="s">
        <v>314</v>
      </c>
      <c r="G258" s="40"/>
      <c r="H258" s="29"/>
      <c r="I258" s="29" t="s">
        <v>260</v>
      </c>
      <c r="J258" s="26">
        <v>1</v>
      </c>
      <c r="K258" s="38"/>
      <c r="L258" s="31">
        <f t="shared" si="4"/>
        <v>0</v>
      </c>
      <c r="M258" s="33"/>
    </row>
    <row r="259" spans="1:13" s="7" customFormat="1" ht="19.5">
      <c r="A259" s="176" t="s">
        <v>278</v>
      </c>
      <c r="B259" s="177"/>
      <c r="C259" s="178"/>
      <c r="D259" s="150"/>
      <c r="E259" s="150"/>
      <c r="F259" s="17" t="s">
        <v>315</v>
      </c>
      <c r="G259" s="40"/>
      <c r="H259" s="29"/>
      <c r="I259" s="29" t="s">
        <v>260</v>
      </c>
      <c r="J259" s="26">
        <v>1</v>
      </c>
      <c r="K259" s="38"/>
      <c r="L259" s="31">
        <f t="shared" si="4"/>
        <v>0</v>
      </c>
      <c r="M259" s="33"/>
    </row>
    <row r="260" spans="1:13" s="7" customFormat="1" ht="39">
      <c r="A260" s="176" t="s">
        <v>261</v>
      </c>
      <c r="B260" s="177"/>
      <c r="C260" s="178"/>
      <c r="D260" s="150"/>
      <c r="E260" s="150"/>
      <c r="F260" s="17" t="s">
        <v>316</v>
      </c>
      <c r="G260" s="40"/>
      <c r="H260" s="29"/>
      <c r="I260" s="29" t="s">
        <v>260</v>
      </c>
      <c r="J260" s="26">
        <v>1</v>
      </c>
      <c r="K260" s="38"/>
      <c r="L260" s="31">
        <f t="shared" si="4"/>
        <v>0</v>
      </c>
      <c r="M260" s="33"/>
    </row>
    <row r="261" spans="1:13" s="7" customFormat="1" ht="19.5">
      <c r="A261" s="176" t="s">
        <v>185</v>
      </c>
      <c r="B261" s="177"/>
      <c r="C261" s="178"/>
      <c r="D261" s="150"/>
      <c r="E261" s="150"/>
      <c r="F261" s="17" t="s">
        <v>317</v>
      </c>
      <c r="G261" s="40"/>
      <c r="H261" s="29"/>
      <c r="I261" s="29" t="s">
        <v>260</v>
      </c>
      <c r="J261" s="26">
        <v>1</v>
      </c>
      <c r="K261" s="38"/>
      <c r="L261" s="31">
        <f t="shared" si="4"/>
        <v>0</v>
      </c>
      <c r="M261" s="33"/>
    </row>
    <row r="262" spans="1:13" s="7" customFormat="1" ht="19.5">
      <c r="A262" s="176" t="s">
        <v>185</v>
      </c>
      <c r="B262" s="177"/>
      <c r="C262" s="178"/>
      <c r="D262" s="150"/>
      <c r="E262" s="150"/>
      <c r="F262" s="17" t="s">
        <v>318</v>
      </c>
      <c r="G262" s="28"/>
      <c r="H262" s="29"/>
      <c r="I262" s="29" t="s">
        <v>260</v>
      </c>
      <c r="J262" s="26">
        <v>1</v>
      </c>
      <c r="K262" s="38"/>
      <c r="L262" s="31">
        <f t="shared" si="4"/>
        <v>0</v>
      </c>
      <c r="M262" s="33"/>
    </row>
    <row r="263" spans="1:13" s="7" customFormat="1" ht="19.5">
      <c r="A263" s="176" t="s">
        <v>185</v>
      </c>
      <c r="B263" s="177"/>
      <c r="C263" s="178"/>
      <c r="D263" s="150"/>
      <c r="E263" s="150"/>
      <c r="F263" s="17" t="s">
        <v>319</v>
      </c>
      <c r="G263" s="40"/>
      <c r="H263" s="29"/>
      <c r="I263" s="29" t="s">
        <v>260</v>
      </c>
      <c r="J263" s="26">
        <v>1</v>
      </c>
      <c r="K263" s="38"/>
      <c r="L263" s="31">
        <f t="shared" si="4"/>
        <v>0</v>
      </c>
      <c r="M263" s="33"/>
    </row>
    <row r="264" spans="1:13" s="7" customFormat="1" ht="39">
      <c r="A264" s="176" t="s">
        <v>185</v>
      </c>
      <c r="B264" s="177"/>
      <c r="C264" s="178"/>
      <c r="D264" s="150"/>
      <c r="E264" s="150"/>
      <c r="F264" s="17" t="s">
        <v>320</v>
      </c>
      <c r="G264" s="40"/>
      <c r="H264" s="29"/>
      <c r="I264" s="29" t="s">
        <v>260</v>
      </c>
      <c r="J264" s="26">
        <v>1</v>
      </c>
      <c r="K264" s="38"/>
      <c r="L264" s="31">
        <f t="shared" si="4"/>
        <v>0</v>
      </c>
      <c r="M264" s="33"/>
    </row>
    <row r="265" spans="1:13" s="7" customFormat="1" ht="58.5">
      <c r="A265" s="176" t="s">
        <v>263</v>
      </c>
      <c r="B265" s="177"/>
      <c r="C265" s="178"/>
      <c r="D265" s="150"/>
      <c r="E265" s="150"/>
      <c r="F265" s="17" t="s">
        <v>321</v>
      </c>
      <c r="G265" s="40"/>
      <c r="H265" s="29"/>
      <c r="I265" s="29" t="s">
        <v>260</v>
      </c>
      <c r="J265" s="26">
        <v>1</v>
      </c>
      <c r="K265" s="38"/>
      <c r="L265" s="31">
        <f t="shared" si="4"/>
        <v>0</v>
      </c>
      <c r="M265" s="33"/>
    </row>
    <row r="266" spans="1:13" s="7" customFormat="1" ht="19.5">
      <c r="A266" s="176" t="s">
        <v>278</v>
      </c>
      <c r="B266" s="177"/>
      <c r="C266" s="178"/>
      <c r="D266" s="150">
        <v>9</v>
      </c>
      <c r="E266" s="150" t="s">
        <v>322</v>
      </c>
      <c r="F266" s="17" t="s">
        <v>323</v>
      </c>
      <c r="G266" s="40"/>
      <c r="H266" s="29"/>
      <c r="I266" s="29" t="s">
        <v>260</v>
      </c>
      <c r="J266" s="26">
        <v>1</v>
      </c>
      <c r="K266" s="38"/>
      <c r="L266" s="31">
        <f t="shared" si="4"/>
        <v>0</v>
      </c>
      <c r="M266" s="33"/>
    </row>
    <row r="267" spans="1:13" s="7" customFormat="1" ht="39">
      <c r="A267" s="176" t="s">
        <v>269</v>
      </c>
      <c r="B267" s="177"/>
      <c r="C267" s="178"/>
      <c r="D267" s="150"/>
      <c r="E267" s="150"/>
      <c r="F267" s="17" t="s">
        <v>324</v>
      </c>
      <c r="G267" s="40"/>
      <c r="H267" s="29"/>
      <c r="I267" s="29" t="s">
        <v>260</v>
      </c>
      <c r="J267" s="26">
        <v>1</v>
      </c>
      <c r="K267" s="38"/>
      <c r="L267" s="31">
        <f t="shared" si="4"/>
        <v>0</v>
      </c>
      <c r="M267" s="33"/>
    </row>
    <row r="268" spans="1:13" s="7" customFormat="1" ht="19.5">
      <c r="A268" s="176" t="s">
        <v>263</v>
      </c>
      <c r="B268" s="177"/>
      <c r="C268" s="178"/>
      <c r="D268" s="150"/>
      <c r="E268" s="150"/>
      <c r="F268" s="17" t="s">
        <v>325</v>
      </c>
      <c r="G268" s="40"/>
      <c r="H268" s="29"/>
      <c r="I268" s="29" t="s">
        <v>260</v>
      </c>
      <c r="J268" s="26">
        <v>1</v>
      </c>
      <c r="K268" s="38"/>
      <c r="L268" s="31">
        <f t="shared" si="4"/>
        <v>0</v>
      </c>
      <c r="M268" s="33"/>
    </row>
    <row r="269" spans="1:13" s="7" customFormat="1" ht="39">
      <c r="A269" s="176" t="s">
        <v>278</v>
      </c>
      <c r="B269" s="177"/>
      <c r="C269" s="178"/>
      <c r="D269" s="150"/>
      <c r="E269" s="150"/>
      <c r="F269" s="17" t="s">
        <v>326</v>
      </c>
      <c r="G269" s="40"/>
      <c r="H269" s="29"/>
      <c r="I269" s="29" t="s">
        <v>260</v>
      </c>
      <c r="J269" s="26">
        <v>1</v>
      </c>
      <c r="K269" s="38"/>
      <c r="L269" s="31">
        <f t="shared" si="4"/>
        <v>0</v>
      </c>
      <c r="M269" s="33"/>
    </row>
    <row r="270" spans="1:13" s="7" customFormat="1" ht="19.5">
      <c r="A270" s="176" t="s">
        <v>269</v>
      </c>
      <c r="B270" s="177"/>
      <c r="C270" s="178"/>
      <c r="D270" s="150">
        <v>10</v>
      </c>
      <c r="E270" s="150" t="s">
        <v>327</v>
      </c>
      <c r="F270" s="17" t="s">
        <v>323</v>
      </c>
      <c r="G270" s="40"/>
      <c r="H270" s="29"/>
      <c r="I270" s="29" t="s">
        <v>260</v>
      </c>
      <c r="J270" s="26">
        <v>1</v>
      </c>
      <c r="K270" s="38"/>
      <c r="L270" s="31">
        <f t="shared" si="4"/>
        <v>0</v>
      </c>
      <c r="M270" s="33"/>
    </row>
    <row r="271" spans="1:13" s="7" customFormat="1" ht="19.5">
      <c r="A271" s="176" t="s">
        <v>263</v>
      </c>
      <c r="B271" s="177"/>
      <c r="C271" s="178"/>
      <c r="D271" s="150"/>
      <c r="E271" s="150"/>
      <c r="F271" s="17" t="s">
        <v>328</v>
      </c>
      <c r="G271" s="40"/>
      <c r="H271" s="29"/>
      <c r="I271" s="29" t="s">
        <v>260</v>
      </c>
      <c r="J271" s="26">
        <v>1</v>
      </c>
      <c r="K271" s="38"/>
      <c r="L271" s="31">
        <f t="shared" si="4"/>
        <v>0</v>
      </c>
      <c r="M271" s="33"/>
    </row>
    <row r="272" spans="1:13" s="7" customFormat="1" ht="19.5">
      <c r="A272" s="176" t="s">
        <v>263</v>
      </c>
      <c r="B272" s="177"/>
      <c r="C272" s="178"/>
      <c r="D272" s="150"/>
      <c r="E272" s="150"/>
      <c r="F272" s="17" t="s">
        <v>329</v>
      </c>
      <c r="G272" s="40"/>
      <c r="H272" s="29"/>
      <c r="I272" s="29" t="s">
        <v>260</v>
      </c>
      <c r="J272" s="26">
        <v>1</v>
      </c>
      <c r="K272" s="38"/>
      <c r="L272" s="31">
        <f t="shared" si="4"/>
        <v>0</v>
      </c>
      <c r="M272" s="33"/>
    </row>
    <row r="273" spans="1:13" s="7" customFormat="1" ht="39">
      <c r="A273" s="176" t="s">
        <v>185</v>
      </c>
      <c r="B273" s="177"/>
      <c r="C273" s="178"/>
      <c r="D273" s="150"/>
      <c r="E273" s="150"/>
      <c r="F273" s="41" t="s">
        <v>330</v>
      </c>
      <c r="G273" s="40"/>
      <c r="H273" s="29"/>
      <c r="I273" s="29" t="s">
        <v>260</v>
      </c>
      <c r="J273" s="26">
        <v>1</v>
      </c>
      <c r="K273" s="38"/>
      <c r="L273" s="31">
        <f t="shared" si="4"/>
        <v>0</v>
      </c>
      <c r="M273" s="33"/>
    </row>
    <row r="274" spans="1:13" s="7" customFormat="1" ht="39">
      <c r="A274" s="176" t="s">
        <v>185</v>
      </c>
      <c r="B274" s="177"/>
      <c r="C274" s="178"/>
      <c r="D274" s="150"/>
      <c r="E274" s="150"/>
      <c r="F274" s="41" t="s">
        <v>331</v>
      </c>
      <c r="G274" s="40"/>
      <c r="H274" s="29"/>
      <c r="I274" s="29" t="s">
        <v>260</v>
      </c>
      <c r="J274" s="26">
        <v>1</v>
      </c>
      <c r="K274" s="38"/>
      <c r="L274" s="31">
        <f t="shared" si="4"/>
        <v>0</v>
      </c>
      <c r="M274" s="33"/>
    </row>
    <row r="275" spans="1:13" s="7" customFormat="1" ht="39">
      <c r="A275" s="176" t="s">
        <v>185</v>
      </c>
      <c r="B275" s="177"/>
      <c r="C275" s="178"/>
      <c r="D275" s="150"/>
      <c r="E275" s="150"/>
      <c r="F275" s="41" t="s">
        <v>332</v>
      </c>
      <c r="G275" s="40"/>
      <c r="H275" s="29"/>
      <c r="I275" s="29" t="s">
        <v>260</v>
      </c>
      <c r="J275" s="26">
        <v>1</v>
      </c>
      <c r="K275" s="38"/>
      <c r="L275" s="31">
        <f t="shared" si="4"/>
        <v>0</v>
      </c>
      <c r="M275" s="33"/>
    </row>
    <row r="276" spans="1:13" s="7" customFormat="1" ht="39">
      <c r="A276" s="176" t="s">
        <v>185</v>
      </c>
      <c r="B276" s="177"/>
      <c r="C276" s="178"/>
      <c r="D276" s="150"/>
      <c r="E276" s="150"/>
      <c r="F276" s="17" t="s">
        <v>333</v>
      </c>
      <c r="G276" s="40"/>
      <c r="H276" s="29"/>
      <c r="I276" s="29" t="s">
        <v>260</v>
      </c>
      <c r="J276" s="26">
        <v>1</v>
      </c>
      <c r="K276" s="38"/>
      <c r="L276" s="31">
        <f t="shared" si="4"/>
        <v>0</v>
      </c>
      <c r="M276" s="33"/>
    </row>
    <row r="277" spans="1:13" s="7" customFormat="1" ht="39">
      <c r="A277" s="176" t="s">
        <v>185</v>
      </c>
      <c r="B277" s="177"/>
      <c r="C277" s="178"/>
      <c r="D277" s="150">
        <v>11</v>
      </c>
      <c r="E277" s="150" t="s">
        <v>334</v>
      </c>
      <c r="F277" s="17" t="s">
        <v>335</v>
      </c>
      <c r="G277" s="40"/>
      <c r="H277" s="29"/>
      <c r="I277" s="29" t="s">
        <v>260</v>
      </c>
      <c r="J277" s="26">
        <v>1</v>
      </c>
      <c r="K277" s="38"/>
      <c r="L277" s="31">
        <f t="shared" si="4"/>
        <v>0</v>
      </c>
      <c r="M277" s="33"/>
    </row>
    <row r="278" spans="1:13" s="7" customFormat="1" ht="39">
      <c r="A278" s="176" t="s">
        <v>261</v>
      </c>
      <c r="B278" s="177"/>
      <c r="C278" s="178"/>
      <c r="D278" s="150"/>
      <c r="E278" s="150"/>
      <c r="F278" s="41" t="s">
        <v>336</v>
      </c>
      <c r="G278" s="40"/>
      <c r="H278" s="29"/>
      <c r="I278" s="29" t="s">
        <v>260</v>
      </c>
      <c r="J278" s="26">
        <v>1</v>
      </c>
      <c r="K278" s="38"/>
      <c r="L278" s="31">
        <f t="shared" si="4"/>
        <v>0</v>
      </c>
      <c r="M278" s="33"/>
    </row>
    <row r="279" spans="1:13" s="7" customFormat="1" ht="39">
      <c r="A279" s="176" t="s">
        <v>185</v>
      </c>
      <c r="B279" s="177"/>
      <c r="C279" s="178"/>
      <c r="D279" s="150"/>
      <c r="E279" s="150"/>
      <c r="F279" s="17" t="s">
        <v>337</v>
      </c>
      <c r="G279" s="40"/>
      <c r="H279" s="29"/>
      <c r="I279" s="29" t="s">
        <v>260</v>
      </c>
      <c r="J279" s="26">
        <v>1</v>
      </c>
      <c r="K279" s="38"/>
      <c r="L279" s="31">
        <f t="shared" si="4"/>
        <v>0</v>
      </c>
      <c r="M279" s="33"/>
    </row>
    <row r="280" spans="1:13" s="7" customFormat="1" ht="39">
      <c r="A280" s="176" t="s">
        <v>278</v>
      </c>
      <c r="B280" s="177"/>
      <c r="C280" s="178"/>
      <c r="D280" s="150">
        <v>12</v>
      </c>
      <c r="E280" s="150" t="s">
        <v>338</v>
      </c>
      <c r="F280" s="17" t="s">
        <v>339</v>
      </c>
      <c r="G280" s="12"/>
      <c r="H280" s="29"/>
      <c r="I280" s="29" t="s">
        <v>277</v>
      </c>
      <c r="J280" s="26">
        <v>1</v>
      </c>
      <c r="K280" s="38"/>
      <c r="L280" s="31">
        <f t="shared" si="4"/>
        <v>0</v>
      </c>
      <c r="M280" s="33"/>
    </row>
    <row r="281" spans="1:13" s="7" customFormat="1" ht="19.5">
      <c r="A281" s="176" t="s">
        <v>278</v>
      </c>
      <c r="B281" s="177"/>
      <c r="C281" s="178"/>
      <c r="D281" s="150"/>
      <c r="E281" s="150"/>
      <c r="F281" s="17" t="s">
        <v>340</v>
      </c>
      <c r="G281" s="40"/>
      <c r="H281" s="29"/>
      <c r="I281" s="29" t="s">
        <v>260</v>
      </c>
      <c r="J281" s="26">
        <v>1</v>
      </c>
      <c r="K281" s="38"/>
      <c r="L281" s="31">
        <f t="shared" si="4"/>
        <v>0</v>
      </c>
      <c r="M281" s="33"/>
    </row>
    <row r="282" spans="1:13" s="7" customFormat="1" ht="19.5">
      <c r="A282" s="176" t="s">
        <v>278</v>
      </c>
      <c r="B282" s="177"/>
      <c r="C282" s="178"/>
      <c r="D282" s="150"/>
      <c r="E282" s="150"/>
      <c r="F282" s="17" t="s">
        <v>341</v>
      </c>
      <c r="G282" s="12"/>
      <c r="H282" s="29"/>
      <c r="I282" s="29" t="s">
        <v>277</v>
      </c>
      <c r="J282" s="26">
        <v>1</v>
      </c>
      <c r="K282" s="38"/>
      <c r="L282" s="31">
        <f t="shared" si="4"/>
        <v>0</v>
      </c>
      <c r="M282" s="33"/>
    </row>
    <row r="283" spans="1:13" s="7" customFormat="1" ht="19.5">
      <c r="A283" s="176" t="s">
        <v>261</v>
      </c>
      <c r="B283" s="177"/>
      <c r="C283" s="178"/>
      <c r="D283" s="150"/>
      <c r="E283" s="150"/>
      <c r="F283" s="17" t="s">
        <v>342</v>
      </c>
      <c r="G283" s="12"/>
      <c r="H283" s="29"/>
      <c r="I283" s="29" t="s">
        <v>277</v>
      </c>
      <c r="J283" s="26">
        <v>1</v>
      </c>
      <c r="K283" s="38"/>
      <c r="L283" s="31">
        <f t="shared" si="4"/>
        <v>0</v>
      </c>
      <c r="M283" s="33"/>
    </row>
    <row r="284" spans="1:13" s="7" customFormat="1" ht="19.5">
      <c r="A284" s="147" t="s">
        <v>188</v>
      </c>
      <c r="B284" s="148"/>
      <c r="C284" s="148"/>
      <c r="D284" s="149"/>
      <c r="E284" s="150" t="s">
        <v>436</v>
      </c>
      <c r="F284" s="17" t="s">
        <v>421</v>
      </c>
      <c r="G284" s="40"/>
      <c r="H284" s="29" t="s">
        <v>437</v>
      </c>
      <c r="I284" s="29" t="s">
        <v>260</v>
      </c>
      <c r="J284" s="26">
        <v>1</v>
      </c>
      <c r="K284" s="62">
        <v>1</v>
      </c>
      <c r="L284" s="63">
        <f t="shared" ref="L284:L325" si="5">IFERROR(J284*K284,"N/A")</f>
        <v>1</v>
      </c>
      <c r="M284" s="64"/>
    </row>
    <row r="285" spans="1:13" s="7" customFormat="1" ht="39">
      <c r="A285" s="147" t="s">
        <v>278</v>
      </c>
      <c r="B285" s="148"/>
      <c r="C285" s="148"/>
      <c r="D285" s="149"/>
      <c r="E285" s="150"/>
      <c r="F285" s="17" t="s">
        <v>438</v>
      </c>
      <c r="G285" s="40"/>
      <c r="H285" s="29" t="s">
        <v>437</v>
      </c>
      <c r="I285" s="29" t="s">
        <v>260</v>
      </c>
      <c r="J285" s="26">
        <v>1</v>
      </c>
      <c r="K285" s="62">
        <v>1</v>
      </c>
      <c r="L285" s="63">
        <f t="shared" si="5"/>
        <v>1</v>
      </c>
      <c r="M285" s="64"/>
    </row>
    <row r="286" spans="1:13" s="7" customFormat="1" ht="39">
      <c r="A286" s="147" t="s">
        <v>188</v>
      </c>
      <c r="B286" s="148"/>
      <c r="C286" s="148"/>
      <c r="D286" s="149"/>
      <c r="E286" s="150"/>
      <c r="F286" s="17" t="s">
        <v>439</v>
      </c>
      <c r="G286" s="40"/>
      <c r="H286" s="29" t="s">
        <v>437</v>
      </c>
      <c r="I286" s="29" t="s">
        <v>260</v>
      </c>
      <c r="J286" s="26">
        <v>1</v>
      </c>
      <c r="K286" s="62">
        <v>1</v>
      </c>
      <c r="L286" s="65">
        <f t="shared" si="5"/>
        <v>1</v>
      </c>
      <c r="M286" s="64"/>
    </row>
    <row r="287" spans="1:13" s="7" customFormat="1" ht="39">
      <c r="A287" s="147" t="s">
        <v>278</v>
      </c>
      <c r="B287" s="148"/>
      <c r="C287" s="148"/>
      <c r="D287" s="149"/>
      <c r="E287" s="144" t="s">
        <v>440</v>
      </c>
      <c r="F287" s="17" t="s">
        <v>441</v>
      </c>
      <c r="G287" s="40"/>
      <c r="H287" s="29" t="s">
        <v>437</v>
      </c>
      <c r="I287" s="29" t="s">
        <v>260</v>
      </c>
      <c r="J287" s="26">
        <v>1</v>
      </c>
      <c r="K287" s="62">
        <v>1</v>
      </c>
      <c r="L287" s="66">
        <f t="shared" si="5"/>
        <v>1</v>
      </c>
      <c r="M287" s="64"/>
    </row>
    <row r="288" spans="1:13" s="7" customFormat="1" ht="39">
      <c r="A288" s="147" t="s">
        <v>278</v>
      </c>
      <c r="B288" s="148"/>
      <c r="C288" s="148"/>
      <c r="D288" s="149"/>
      <c r="E288" s="145"/>
      <c r="F288" s="17" t="s">
        <v>442</v>
      </c>
      <c r="G288" s="40"/>
      <c r="H288" s="29" t="s">
        <v>437</v>
      </c>
      <c r="I288" s="29" t="s">
        <v>260</v>
      </c>
      <c r="J288" s="26">
        <v>1</v>
      </c>
      <c r="K288" s="62">
        <v>1</v>
      </c>
      <c r="L288" s="66">
        <f t="shared" si="5"/>
        <v>1</v>
      </c>
      <c r="M288" s="64"/>
    </row>
    <row r="289" spans="1:13" s="7" customFormat="1" ht="19.5">
      <c r="A289" s="147" t="s">
        <v>278</v>
      </c>
      <c r="B289" s="148"/>
      <c r="C289" s="148"/>
      <c r="D289" s="149"/>
      <c r="E289" s="145"/>
      <c r="F289" s="17" t="s">
        <v>443</v>
      </c>
      <c r="G289" s="67"/>
      <c r="H289" s="29" t="s">
        <v>437</v>
      </c>
      <c r="I289" s="29" t="s">
        <v>260</v>
      </c>
      <c r="J289" s="26">
        <v>1</v>
      </c>
      <c r="K289" s="68">
        <v>1</v>
      </c>
      <c r="L289" s="66">
        <f t="shared" si="5"/>
        <v>1</v>
      </c>
      <c r="M289" s="64"/>
    </row>
    <row r="290" spans="1:13" s="7" customFormat="1" ht="39">
      <c r="A290" s="147" t="s">
        <v>444</v>
      </c>
      <c r="B290" s="148"/>
      <c r="C290" s="148"/>
      <c r="D290" s="149"/>
      <c r="E290" s="145"/>
      <c r="F290" s="17" t="s">
        <v>445</v>
      </c>
      <c r="G290" s="67"/>
      <c r="H290" s="29" t="s">
        <v>437</v>
      </c>
      <c r="I290" s="29" t="s">
        <v>260</v>
      </c>
      <c r="J290" s="26">
        <v>1</v>
      </c>
      <c r="K290" s="68">
        <v>1</v>
      </c>
      <c r="L290" s="66">
        <f t="shared" si="5"/>
        <v>1</v>
      </c>
      <c r="M290" s="64"/>
    </row>
    <row r="291" spans="1:13" s="7" customFormat="1" ht="39">
      <c r="A291" s="147" t="s">
        <v>278</v>
      </c>
      <c r="B291" s="148"/>
      <c r="C291" s="148"/>
      <c r="D291" s="149"/>
      <c r="E291" s="145"/>
      <c r="F291" s="17" t="s">
        <v>446</v>
      </c>
      <c r="G291" s="67"/>
      <c r="H291" s="29" t="s">
        <v>437</v>
      </c>
      <c r="I291" s="29" t="s">
        <v>260</v>
      </c>
      <c r="J291" s="26">
        <v>1</v>
      </c>
      <c r="K291" s="68">
        <v>1</v>
      </c>
      <c r="L291" s="66">
        <f t="shared" si="5"/>
        <v>1</v>
      </c>
      <c r="M291" s="64"/>
    </row>
    <row r="292" spans="1:13" s="7" customFormat="1" ht="39">
      <c r="A292" s="147" t="s">
        <v>444</v>
      </c>
      <c r="B292" s="148"/>
      <c r="C292" s="148"/>
      <c r="D292" s="149"/>
      <c r="E292" s="145"/>
      <c r="F292" s="17" t="s">
        <v>447</v>
      </c>
      <c r="G292" s="67"/>
      <c r="H292" s="29" t="s">
        <v>437</v>
      </c>
      <c r="I292" s="29" t="s">
        <v>260</v>
      </c>
      <c r="J292" s="26">
        <v>1</v>
      </c>
      <c r="K292" s="69">
        <v>1</v>
      </c>
      <c r="L292" s="66">
        <f t="shared" si="5"/>
        <v>1</v>
      </c>
      <c r="M292" s="47"/>
    </row>
    <row r="293" spans="1:13" s="7" customFormat="1" ht="39">
      <c r="A293" s="147" t="s">
        <v>188</v>
      </c>
      <c r="B293" s="148"/>
      <c r="C293" s="148"/>
      <c r="D293" s="149"/>
      <c r="E293" s="145"/>
      <c r="F293" s="17" t="s">
        <v>448</v>
      </c>
      <c r="G293" s="40"/>
      <c r="H293" s="29" t="s">
        <v>437</v>
      </c>
      <c r="I293" s="29" t="s">
        <v>260</v>
      </c>
      <c r="J293" s="26">
        <v>1</v>
      </c>
      <c r="K293" s="69">
        <v>1</v>
      </c>
      <c r="L293" s="66">
        <f t="shared" si="5"/>
        <v>1</v>
      </c>
      <c r="M293" s="70"/>
    </row>
    <row r="294" spans="1:13" s="7" customFormat="1" ht="39">
      <c r="A294" s="147" t="s">
        <v>278</v>
      </c>
      <c r="B294" s="148"/>
      <c r="C294" s="148"/>
      <c r="D294" s="149"/>
      <c r="E294" s="145"/>
      <c r="F294" s="17" t="s">
        <v>449</v>
      </c>
      <c r="G294" s="40"/>
      <c r="H294" s="29" t="s">
        <v>437</v>
      </c>
      <c r="I294" s="29" t="s">
        <v>260</v>
      </c>
      <c r="J294" s="26">
        <v>1</v>
      </c>
      <c r="K294" s="69">
        <v>1</v>
      </c>
      <c r="L294" s="66">
        <f t="shared" si="5"/>
        <v>1</v>
      </c>
      <c r="M294" s="70"/>
    </row>
    <row r="295" spans="1:13" s="7" customFormat="1" ht="39">
      <c r="A295" s="147" t="s">
        <v>261</v>
      </c>
      <c r="B295" s="148"/>
      <c r="C295" s="148"/>
      <c r="D295" s="149"/>
      <c r="E295" s="145"/>
      <c r="F295" s="17" t="s">
        <v>450</v>
      </c>
      <c r="G295" s="40"/>
      <c r="H295" s="29" t="s">
        <v>437</v>
      </c>
      <c r="I295" s="29" t="s">
        <v>260</v>
      </c>
      <c r="J295" s="26">
        <v>1</v>
      </c>
      <c r="K295" s="69">
        <v>1</v>
      </c>
      <c r="L295" s="66">
        <f t="shared" si="5"/>
        <v>1</v>
      </c>
      <c r="M295" s="70"/>
    </row>
    <row r="296" spans="1:13" s="7" customFormat="1" ht="39">
      <c r="A296" s="147" t="s">
        <v>188</v>
      </c>
      <c r="B296" s="148"/>
      <c r="C296" s="148"/>
      <c r="D296" s="149"/>
      <c r="E296" s="145"/>
      <c r="F296" s="17" t="s">
        <v>451</v>
      </c>
      <c r="G296" s="40"/>
      <c r="H296" s="29" t="s">
        <v>437</v>
      </c>
      <c r="I296" s="29" t="s">
        <v>260</v>
      </c>
      <c r="J296" s="26">
        <v>1</v>
      </c>
      <c r="K296" s="69">
        <v>1</v>
      </c>
      <c r="L296" s="66">
        <f t="shared" si="5"/>
        <v>1</v>
      </c>
      <c r="M296" s="70"/>
    </row>
    <row r="297" spans="1:13" s="7" customFormat="1" ht="19.5">
      <c r="A297" s="147" t="s">
        <v>261</v>
      </c>
      <c r="B297" s="148"/>
      <c r="C297" s="148"/>
      <c r="D297" s="149"/>
      <c r="E297" s="145"/>
      <c r="F297" s="17" t="s">
        <v>452</v>
      </c>
      <c r="G297" s="40"/>
      <c r="H297" s="29" t="s">
        <v>437</v>
      </c>
      <c r="I297" s="29" t="s">
        <v>260</v>
      </c>
      <c r="J297" s="26">
        <v>1</v>
      </c>
      <c r="K297" s="69">
        <v>1</v>
      </c>
      <c r="L297" s="66">
        <f t="shared" si="5"/>
        <v>1</v>
      </c>
      <c r="M297" s="70"/>
    </row>
    <row r="298" spans="1:13" s="7" customFormat="1" ht="39">
      <c r="A298" s="147" t="s">
        <v>444</v>
      </c>
      <c r="B298" s="148"/>
      <c r="C298" s="148"/>
      <c r="D298" s="149"/>
      <c r="E298" s="145"/>
      <c r="F298" s="17" t="s">
        <v>453</v>
      </c>
      <c r="G298" s="40"/>
      <c r="H298" s="29" t="s">
        <v>437</v>
      </c>
      <c r="I298" s="29" t="s">
        <v>277</v>
      </c>
      <c r="J298" s="26">
        <v>1</v>
      </c>
      <c r="K298" s="69">
        <v>1</v>
      </c>
      <c r="L298" s="66">
        <f t="shared" si="5"/>
        <v>1</v>
      </c>
      <c r="M298" s="70"/>
    </row>
    <row r="299" spans="1:13" s="7" customFormat="1" ht="39">
      <c r="A299" s="147" t="s">
        <v>278</v>
      </c>
      <c r="B299" s="148"/>
      <c r="C299" s="148"/>
      <c r="D299" s="149"/>
      <c r="E299" s="145"/>
      <c r="F299" s="17" t="s">
        <v>454</v>
      </c>
      <c r="G299" s="40"/>
      <c r="H299" s="29" t="s">
        <v>437</v>
      </c>
      <c r="I299" s="29" t="s">
        <v>260</v>
      </c>
      <c r="J299" s="26">
        <v>1</v>
      </c>
      <c r="K299" s="69">
        <v>1</v>
      </c>
      <c r="L299" s="66">
        <f t="shared" si="5"/>
        <v>1</v>
      </c>
      <c r="M299" s="70"/>
    </row>
    <row r="300" spans="1:13" s="7" customFormat="1" ht="39">
      <c r="A300" s="147" t="s">
        <v>188</v>
      </c>
      <c r="B300" s="148"/>
      <c r="C300" s="148"/>
      <c r="D300" s="149"/>
      <c r="E300" s="151"/>
      <c r="F300" s="17" t="s">
        <v>455</v>
      </c>
      <c r="G300" s="40"/>
      <c r="H300" s="29" t="s">
        <v>437</v>
      </c>
      <c r="I300" s="29" t="s">
        <v>260</v>
      </c>
      <c r="J300" s="26">
        <v>1</v>
      </c>
      <c r="K300" s="69">
        <v>1</v>
      </c>
      <c r="L300" s="66">
        <f t="shared" si="5"/>
        <v>1</v>
      </c>
      <c r="M300" s="70"/>
    </row>
    <row r="301" spans="1:13" s="7" customFormat="1" ht="19.5">
      <c r="A301" s="147" t="s">
        <v>148</v>
      </c>
      <c r="B301" s="148"/>
      <c r="C301" s="148"/>
      <c r="D301" s="149"/>
      <c r="E301" s="150" t="s">
        <v>456</v>
      </c>
      <c r="F301" s="17" t="s">
        <v>457</v>
      </c>
      <c r="G301" s="40"/>
      <c r="H301" s="29" t="s">
        <v>437</v>
      </c>
      <c r="I301" s="29" t="s">
        <v>260</v>
      </c>
      <c r="J301" s="26">
        <v>1</v>
      </c>
      <c r="K301" s="69">
        <v>1</v>
      </c>
      <c r="L301" s="66">
        <f t="shared" si="5"/>
        <v>1</v>
      </c>
      <c r="M301" s="70"/>
    </row>
    <row r="302" spans="1:13" s="7" customFormat="1" ht="19.5">
      <c r="A302" s="147" t="s">
        <v>444</v>
      </c>
      <c r="B302" s="148"/>
      <c r="C302" s="148"/>
      <c r="D302" s="149"/>
      <c r="E302" s="150"/>
      <c r="F302" s="17" t="s">
        <v>458</v>
      </c>
      <c r="G302" s="40"/>
      <c r="H302" s="29" t="s">
        <v>437</v>
      </c>
      <c r="I302" s="29" t="s">
        <v>260</v>
      </c>
      <c r="J302" s="26">
        <v>1</v>
      </c>
      <c r="K302" s="69">
        <v>1</v>
      </c>
      <c r="L302" s="66">
        <f t="shared" si="5"/>
        <v>1</v>
      </c>
      <c r="M302" s="70"/>
    </row>
    <row r="303" spans="1:13" s="7" customFormat="1" ht="39">
      <c r="A303" s="147" t="s">
        <v>444</v>
      </c>
      <c r="B303" s="148"/>
      <c r="C303" s="148"/>
      <c r="D303" s="149"/>
      <c r="E303" s="150"/>
      <c r="F303" s="17" t="s">
        <v>459</v>
      </c>
      <c r="G303" s="40"/>
      <c r="H303" s="29" t="s">
        <v>437</v>
      </c>
      <c r="I303" s="29" t="s">
        <v>260</v>
      </c>
      <c r="J303" s="26">
        <v>1</v>
      </c>
      <c r="K303" s="69">
        <v>0</v>
      </c>
      <c r="L303" s="66">
        <f t="shared" si="5"/>
        <v>0</v>
      </c>
      <c r="M303" s="70" t="s">
        <v>460</v>
      </c>
    </row>
    <row r="304" spans="1:13" s="7" customFormat="1" ht="39">
      <c r="A304" s="147" t="s">
        <v>444</v>
      </c>
      <c r="B304" s="148"/>
      <c r="C304" s="148"/>
      <c r="D304" s="149"/>
      <c r="E304" s="150"/>
      <c r="F304" s="17" t="s">
        <v>461</v>
      </c>
      <c r="G304" s="40"/>
      <c r="H304" s="29" t="s">
        <v>437</v>
      </c>
      <c r="I304" s="29" t="s">
        <v>260</v>
      </c>
      <c r="J304" s="26">
        <v>1</v>
      </c>
      <c r="K304" s="69">
        <v>1</v>
      </c>
      <c r="L304" s="66">
        <f t="shared" si="5"/>
        <v>1</v>
      </c>
      <c r="M304" s="70"/>
    </row>
    <row r="305" spans="1:13" s="7" customFormat="1" ht="39">
      <c r="A305" s="147" t="s">
        <v>444</v>
      </c>
      <c r="B305" s="148"/>
      <c r="C305" s="148"/>
      <c r="D305" s="149"/>
      <c r="E305" s="150"/>
      <c r="F305" s="10" t="s">
        <v>462</v>
      </c>
      <c r="G305" s="40"/>
      <c r="H305" s="29" t="s">
        <v>437</v>
      </c>
      <c r="I305" s="29" t="s">
        <v>277</v>
      </c>
      <c r="J305" s="26">
        <v>1</v>
      </c>
      <c r="K305" s="69">
        <v>1</v>
      </c>
      <c r="L305" s="66">
        <f t="shared" si="5"/>
        <v>1</v>
      </c>
      <c r="M305" s="70"/>
    </row>
    <row r="306" spans="1:13" s="7" customFormat="1" ht="19.5">
      <c r="A306" s="147" t="s">
        <v>444</v>
      </c>
      <c r="B306" s="148"/>
      <c r="C306" s="148"/>
      <c r="D306" s="149"/>
      <c r="E306" s="9"/>
      <c r="F306" s="10" t="s">
        <v>463</v>
      </c>
      <c r="G306" s="40"/>
      <c r="H306" s="29" t="s">
        <v>437</v>
      </c>
      <c r="I306" s="29" t="s">
        <v>260</v>
      </c>
      <c r="J306" s="26">
        <v>1</v>
      </c>
      <c r="K306" s="69">
        <v>1</v>
      </c>
      <c r="L306" s="66">
        <f t="shared" si="5"/>
        <v>1</v>
      </c>
      <c r="M306" s="70"/>
    </row>
    <row r="307" spans="1:13" s="7" customFormat="1" ht="39">
      <c r="A307" s="147" t="s">
        <v>444</v>
      </c>
      <c r="B307" s="148"/>
      <c r="C307" s="148"/>
      <c r="D307" s="149"/>
      <c r="E307" s="150" t="s">
        <v>464</v>
      </c>
      <c r="F307" s="17" t="s">
        <v>465</v>
      </c>
      <c r="G307" s="40"/>
      <c r="H307" s="29" t="s">
        <v>437</v>
      </c>
      <c r="I307" s="29" t="s">
        <v>260</v>
      </c>
      <c r="J307" s="26">
        <v>1</v>
      </c>
      <c r="K307" s="69">
        <v>1</v>
      </c>
      <c r="L307" s="66">
        <f t="shared" si="5"/>
        <v>1</v>
      </c>
      <c r="M307" s="70"/>
    </row>
    <row r="308" spans="1:13" s="7" customFormat="1" ht="19.5">
      <c r="A308" s="147" t="s">
        <v>188</v>
      </c>
      <c r="B308" s="148"/>
      <c r="C308" s="148"/>
      <c r="D308" s="149"/>
      <c r="E308" s="150"/>
      <c r="F308" s="17" t="s">
        <v>466</v>
      </c>
      <c r="G308" s="40"/>
      <c r="H308" s="29" t="s">
        <v>437</v>
      </c>
      <c r="I308" s="29" t="s">
        <v>260</v>
      </c>
      <c r="J308" s="26">
        <v>1</v>
      </c>
      <c r="K308" s="69">
        <v>1</v>
      </c>
      <c r="L308" s="66">
        <f t="shared" si="5"/>
        <v>1</v>
      </c>
      <c r="M308" s="70"/>
    </row>
    <row r="309" spans="1:13" s="7" customFormat="1" ht="39">
      <c r="A309" s="147" t="s">
        <v>444</v>
      </c>
      <c r="B309" s="148"/>
      <c r="C309" s="148"/>
      <c r="D309" s="149"/>
      <c r="E309" s="144" t="s">
        <v>467</v>
      </c>
      <c r="F309" s="17" t="s">
        <v>468</v>
      </c>
      <c r="G309" s="40"/>
      <c r="H309" s="29" t="s">
        <v>437</v>
      </c>
      <c r="I309" s="29" t="s">
        <v>260</v>
      </c>
      <c r="J309" s="26">
        <v>1</v>
      </c>
      <c r="K309" s="69">
        <v>1</v>
      </c>
      <c r="L309" s="66">
        <f t="shared" si="5"/>
        <v>1</v>
      </c>
      <c r="M309" s="70"/>
    </row>
    <row r="310" spans="1:13" s="7" customFormat="1" ht="39">
      <c r="A310" s="147" t="s">
        <v>444</v>
      </c>
      <c r="B310" s="148"/>
      <c r="C310" s="148"/>
      <c r="D310" s="149"/>
      <c r="E310" s="145"/>
      <c r="F310" s="17" t="s">
        <v>469</v>
      </c>
      <c r="G310" s="40"/>
      <c r="H310" s="29" t="s">
        <v>437</v>
      </c>
      <c r="I310" s="29" t="s">
        <v>260</v>
      </c>
      <c r="J310" s="26">
        <v>1</v>
      </c>
      <c r="K310" s="69">
        <v>1</v>
      </c>
      <c r="L310" s="66">
        <f t="shared" si="5"/>
        <v>1</v>
      </c>
      <c r="M310" s="70"/>
    </row>
    <row r="311" spans="1:13" s="7" customFormat="1" ht="39">
      <c r="A311" s="147" t="s">
        <v>444</v>
      </c>
      <c r="B311" s="148"/>
      <c r="C311" s="148"/>
      <c r="D311" s="149"/>
      <c r="E311" s="145"/>
      <c r="F311" s="17" t="s">
        <v>470</v>
      </c>
      <c r="G311" s="40"/>
      <c r="H311" s="29" t="s">
        <v>437</v>
      </c>
      <c r="I311" s="29" t="s">
        <v>260</v>
      </c>
      <c r="J311" s="26">
        <v>1</v>
      </c>
      <c r="K311" s="69">
        <v>1</v>
      </c>
      <c r="L311" s="66">
        <f t="shared" si="5"/>
        <v>1</v>
      </c>
      <c r="M311" s="70"/>
    </row>
    <row r="312" spans="1:13" s="7" customFormat="1" ht="19.5">
      <c r="A312" s="147" t="s">
        <v>444</v>
      </c>
      <c r="B312" s="148"/>
      <c r="C312" s="148"/>
      <c r="D312" s="149"/>
      <c r="E312" s="151"/>
      <c r="F312" s="17" t="s">
        <v>471</v>
      </c>
      <c r="G312" s="40"/>
      <c r="H312" s="29" t="s">
        <v>437</v>
      </c>
      <c r="I312" s="29" t="s">
        <v>260</v>
      </c>
      <c r="J312" s="26">
        <v>1</v>
      </c>
      <c r="K312" s="69">
        <v>0</v>
      </c>
      <c r="L312" s="66">
        <f t="shared" si="5"/>
        <v>0</v>
      </c>
      <c r="M312" s="70" t="s">
        <v>460</v>
      </c>
    </row>
    <row r="313" spans="1:13" s="7" customFormat="1" ht="19.5">
      <c r="A313" s="147" t="s">
        <v>444</v>
      </c>
      <c r="B313" s="148"/>
      <c r="C313" s="148"/>
      <c r="D313" s="149"/>
      <c r="E313" s="150"/>
      <c r="F313" s="17" t="s">
        <v>472</v>
      </c>
      <c r="G313" s="40"/>
      <c r="H313" s="29" t="s">
        <v>437</v>
      </c>
      <c r="I313" s="29" t="s">
        <v>260</v>
      </c>
      <c r="J313" s="26">
        <v>1</v>
      </c>
      <c r="K313" s="69">
        <v>1</v>
      </c>
      <c r="L313" s="66">
        <f t="shared" si="5"/>
        <v>1</v>
      </c>
      <c r="M313" s="70"/>
    </row>
    <row r="314" spans="1:13" s="7" customFormat="1" ht="19.5">
      <c r="A314" s="147" t="s">
        <v>444</v>
      </c>
      <c r="B314" s="148"/>
      <c r="C314" s="148"/>
      <c r="D314" s="149"/>
      <c r="E314" s="150"/>
      <c r="F314" s="17" t="s">
        <v>473</v>
      </c>
      <c r="G314" s="40"/>
      <c r="H314" s="29" t="s">
        <v>437</v>
      </c>
      <c r="I314" s="29" t="s">
        <v>260</v>
      </c>
      <c r="J314" s="26">
        <v>1</v>
      </c>
      <c r="K314" s="69">
        <v>1</v>
      </c>
      <c r="L314" s="66">
        <f t="shared" si="5"/>
        <v>1</v>
      </c>
      <c r="M314" s="70"/>
    </row>
    <row r="315" spans="1:13" s="7" customFormat="1" ht="58.5">
      <c r="A315" s="147" t="s">
        <v>444</v>
      </c>
      <c r="B315" s="148"/>
      <c r="C315" s="148"/>
      <c r="D315" s="149"/>
      <c r="E315" s="150"/>
      <c r="F315" s="17" t="s">
        <v>474</v>
      </c>
      <c r="G315" s="40"/>
      <c r="H315" s="29" t="s">
        <v>437</v>
      </c>
      <c r="I315" s="29" t="s">
        <v>260</v>
      </c>
      <c r="J315" s="26">
        <v>1</v>
      </c>
      <c r="K315" s="69">
        <v>1</v>
      </c>
      <c r="L315" s="66">
        <f t="shared" si="5"/>
        <v>1</v>
      </c>
      <c r="M315" s="70"/>
    </row>
    <row r="316" spans="1:13" s="7" customFormat="1" ht="19.5">
      <c r="A316" s="147" t="s">
        <v>444</v>
      </c>
      <c r="B316" s="148"/>
      <c r="C316" s="148"/>
      <c r="D316" s="149"/>
      <c r="E316" s="150"/>
      <c r="F316" s="17" t="s">
        <v>475</v>
      </c>
      <c r="G316" s="40"/>
      <c r="H316" s="29" t="s">
        <v>437</v>
      </c>
      <c r="I316" s="29" t="s">
        <v>260</v>
      </c>
      <c r="J316" s="26">
        <v>1</v>
      </c>
      <c r="K316" s="69">
        <v>1</v>
      </c>
      <c r="L316" s="66">
        <f t="shared" si="5"/>
        <v>1</v>
      </c>
      <c r="M316" s="70"/>
    </row>
    <row r="317" spans="1:13" s="7" customFormat="1" ht="39">
      <c r="A317" s="147" t="s">
        <v>188</v>
      </c>
      <c r="B317" s="148"/>
      <c r="C317" s="148"/>
      <c r="D317" s="149"/>
      <c r="E317" s="150"/>
      <c r="F317" s="17" t="s">
        <v>476</v>
      </c>
      <c r="G317" s="40"/>
      <c r="H317" s="29" t="s">
        <v>437</v>
      </c>
      <c r="I317" s="29" t="s">
        <v>260</v>
      </c>
      <c r="J317" s="26">
        <v>1</v>
      </c>
      <c r="K317" s="69">
        <v>1</v>
      </c>
      <c r="L317" s="66">
        <f t="shared" si="5"/>
        <v>1</v>
      </c>
      <c r="M317" s="70"/>
    </row>
    <row r="318" spans="1:13" s="7" customFormat="1" ht="19.5">
      <c r="A318" s="147" t="s">
        <v>148</v>
      </c>
      <c r="B318" s="148"/>
      <c r="C318" s="148"/>
      <c r="D318" s="149"/>
      <c r="E318" s="150"/>
      <c r="F318" s="17" t="s">
        <v>477</v>
      </c>
      <c r="G318" s="40"/>
      <c r="H318" s="29" t="s">
        <v>437</v>
      </c>
      <c r="I318" s="29" t="s">
        <v>260</v>
      </c>
      <c r="J318" s="26">
        <v>1</v>
      </c>
      <c r="K318" s="69">
        <v>1</v>
      </c>
      <c r="L318" s="66">
        <f t="shared" si="5"/>
        <v>1</v>
      </c>
      <c r="M318" s="70"/>
    </row>
    <row r="319" spans="1:13" s="7" customFormat="1" ht="39">
      <c r="A319" s="150" t="s">
        <v>372</v>
      </c>
      <c r="B319" s="150"/>
      <c r="C319" s="150"/>
      <c r="D319" s="150"/>
      <c r="E319" s="144" t="s">
        <v>776</v>
      </c>
      <c r="F319" s="126" t="s">
        <v>777</v>
      </c>
      <c r="G319" s="12"/>
      <c r="H319" s="29" t="s">
        <v>773</v>
      </c>
      <c r="I319" s="29" t="s">
        <v>277</v>
      </c>
      <c r="J319" s="26">
        <v>1</v>
      </c>
      <c r="K319" s="38">
        <v>1</v>
      </c>
      <c r="L319" s="31">
        <f t="shared" si="5"/>
        <v>1</v>
      </c>
      <c r="M319" s="33"/>
    </row>
    <row r="320" spans="1:13" s="7" customFormat="1" ht="39">
      <c r="A320" s="150" t="s">
        <v>372</v>
      </c>
      <c r="B320" s="150"/>
      <c r="C320" s="150"/>
      <c r="D320" s="150"/>
      <c r="E320" s="145"/>
      <c r="F320" s="126" t="s">
        <v>375</v>
      </c>
      <c r="G320" s="12"/>
      <c r="H320" s="29" t="s">
        <v>773</v>
      </c>
      <c r="I320" s="29" t="s">
        <v>277</v>
      </c>
      <c r="J320" s="26">
        <v>1</v>
      </c>
      <c r="K320" s="38">
        <v>1</v>
      </c>
      <c r="L320" s="31">
        <f t="shared" si="5"/>
        <v>1</v>
      </c>
      <c r="M320" s="33"/>
    </row>
    <row r="321" spans="1:13" s="7" customFormat="1" ht="58.5">
      <c r="A321" s="228" t="s">
        <v>778</v>
      </c>
      <c r="B321" s="228"/>
      <c r="C321" s="228"/>
      <c r="D321" s="228"/>
      <c r="E321" s="145"/>
      <c r="F321" s="126" t="s">
        <v>779</v>
      </c>
      <c r="G321" s="12"/>
      <c r="H321" s="29" t="s">
        <v>773</v>
      </c>
      <c r="I321" s="29" t="s">
        <v>277</v>
      </c>
      <c r="J321" s="26">
        <v>1</v>
      </c>
      <c r="K321" s="38">
        <v>1</v>
      </c>
      <c r="L321" s="31">
        <f t="shared" si="5"/>
        <v>1</v>
      </c>
      <c r="M321" s="33"/>
    </row>
    <row r="322" spans="1:13" s="7" customFormat="1" ht="39">
      <c r="A322" s="228" t="s">
        <v>780</v>
      </c>
      <c r="B322" s="228"/>
      <c r="C322" s="228"/>
      <c r="D322" s="228"/>
      <c r="E322" s="145"/>
      <c r="F322" s="126" t="s">
        <v>781</v>
      </c>
      <c r="G322" s="12"/>
      <c r="H322" s="29" t="s">
        <v>773</v>
      </c>
      <c r="I322" s="29" t="s">
        <v>277</v>
      </c>
      <c r="J322" s="26">
        <v>1</v>
      </c>
      <c r="K322" s="38">
        <v>0</v>
      </c>
      <c r="L322" s="31">
        <f t="shared" si="5"/>
        <v>0</v>
      </c>
      <c r="M322" s="33" t="s">
        <v>782</v>
      </c>
    </row>
    <row r="323" spans="1:13" s="7" customFormat="1" ht="39">
      <c r="A323" s="150" t="s">
        <v>780</v>
      </c>
      <c r="B323" s="150"/>
      <c r="C323" s="150"/>
      <c r="D323" s="150"/>
      <c r="E323" s="145"/>
      <c r="F323" s="126" t="s">
        <v>783</v>
      </c>
      <c r="G323" s="12"/>
      <c r="H323" s="29" t="s">
        <v>773</v>
      </c>
      <c r="I323" s="29" t="s">
        <v>277</v>
      </c>
      <c r="J323" s="26">
        <v>1</v>
      </c>
      <c r="K323" s="38">
        <v>1</v>
      </c>
      <c r="L323" s="31">
        <f t="shared" si="5"/>
        <v>1</v>
      </c>
      <c r="M323" s="33"/>
    </row>
    <row r="324" spans="1:13" s="7" customFormat="1" ht="39">
      <c r="A324" s="150" t="s">
        <v>376</v>
      </c>
      <c r="B324" s="150"/>
      <c r="C324" s="150"/>
      <c r="D324" s="150"/>
      <c r="E324" s="145"/>
      <c r="F324" s="126" t="s">
        <v>784</v>
      </c>
      <c r="G324" s="12"/>
      <c r="H324" s="29" t="s">
        <v>773</v>
      </c>
      <c r="I324" s="29" t="s">
        <v>277</v>
      </c>
      <c r="J324" s="26">
        <v>1</v>
      </c>
      <c r="K324" s="38">
        <v>1</v>
      </c>
      <c r="L324" s="31">
        <f t="shared" si="5"/>
        <v>1</v>
      </c>
      <c r="M324" s="33"/>
    </row>
    <row r="325" spans="1:13" s="7" customFormat="1" ht="58.5">
      <c r="A325" s="150" t="s">
        <v>378</v>
      </c>
      <c r="B325" s="150"/>
      <c r="C325" s="150"/>
      <c r="D325" s="150"/>
      <c r="E325" s="151"/>
      <c r="F325" s="126" t="s">
        <v>785</v>
      </c>
      <c r="G325" s="12"/>
      <c r="H325" s="29" t="s">
        <v>773</v>
      </c>
      <c r="I325" s="29" t="s">
        <v>277</v>
      </c>
      <c r="J325" s="26">
        <v>1</v>
      </c>
      <c r="K325" s="38">
        <v>1</v>
      </c>
      <c r="L325" s="31">
        <f t="shared" si="5"/>
        <v>1</v>
      </c>
      <c r="M325" s="33"/>
    </row>
    <row r="326" spans="1:13" s="7" customFormat="1" ht="19.5">
      <c r="A326" s="136"/>
      <c r="B326" s="136"/>
      <c r="C326" s="136"/>
      <c r="D326" s="136"/>
      <c r="E326" s="136"/>
      <c r="F326" s="136"/>
      <c r="G326" s="136"/>
      <c r="H326" s="137"/>
      <c r="I326" s="42"/>
      <c r="J326" s="23">
        <f>SUM(J216:J283)-SUMIF(K216:K283,"N/A",J11:J283)</f>
        <v>68</v>
      </c>
      <c r="K326" s="23"/>
      <c r="L326" s="24">
        <f>SUM(L34:L283)</f>
        <v>0</v>
      </c>
      <c r="M326" s="25">
        <f>L326/J326</f>
        <v>0</v>
      </c>
    </row>
    <row r="327" spans="1:13" s="7" customFormat="1" ht="18.5">
      <c r="A327" s="138" t="s">
        <v>343</v>
      </c>
      <c r="B327" s="138"/>
      <c r="C327" s="138"/>
      <c r="D327" s="138"/>
      <c r="E327" s="138"/>
      <c r="F327" s="138"/>
      <c r="G327" s="138"/>
      <c r="H327" s="138"/>
      <c r="I327" s="138"/>
      <c r="J327" s="138"/>
      <c r="K327" s="138"/>
      <c r="L327" s="138"/>
      <c r="M327" s="139"/>
    </row>
    <row r="328" spans="1:13" s="7" customFormat="1" ht="19.5">
      <c r="A328" s="140" t="s">
        <v>344</v>
      </c>
      <c r="B328" s="140"/>
      <c r="C328" s="141"/>
      <c r="D328" s="144">
        <v>1</v>
      </c>
      <c r="E328" s="144"/>
      <c r="F328" s="229" t="s">
        <v>345</v>
      </c>
      <c r="G328" s="12"/>
      <c r="H328" s="44"/>
      <c r="I328" s="44" t="s">
        <v>277</v>
      </c>
      <c r="J328" s="45">
        <v>1</v>
      </c>
      <c r="K328" s="46">
        <v>1</v>
      </c>
      <c r="L328" s="14">
        <f t="shared" ref="L328:L344" si="6">IFERROR(J328*K328,"N/A")</f>
        <v>1</v>
      </c>
      <c r="M328" s="47"/>
    </row>
    <row r="329" spans="1:13" s="7" customFormat="1" ht="19.5">
      <c r="A329" s="140"/>
      <c r="B329" s="140"/>
      <c r="C329" s="141"/>
      <c r="D329" s="145"/>
      <c r="E329" s="145"/>
      <c r="F329" s="229" t="s">
        <v>346</v>
      </c>
      <c r="G329" s="12"/>
      <c r="H329" s="44"/>
      <c r="I329" s="44" t="s">
        <v>277</v>
      </c>
      <c r="J329" s="45">
        <v>1</v>
      </c>
      <c r="K329" s="46">
        <v>1</v>
      </c>
      <c r="L329" s="14">
        <f t="shared" si="6"/>
        <v>1</v>
      </c>
      <c r="M329" s="47"/>
    </row>
    <row r="330" spans="1:13" s="7" customFormat="1" ht="19.5">
      <c r="A330" s="140"/>
      <c r="B330" s="140"/>
      <c r="C330" s="141"/>
      <c r="D330" s="145"/>
      <c r="E330" s="145"/>
      <c r="F330" s="229" t="s">
        <v>347</v>
      </c>
      <c r="G330" s="12"/>
      <c r="H330" s="44"/>
      <c r="I330" s="44" t="s">
        <v>277</v>
      </c>
      <c r="J330" s="45"/>
      <c r="K330" s="46"/>
      <c r="L330" s="14"/>
      <c r="M330" s="47"/>
    </row>
    <row r="331" spans="1:13" s="7" customFormat="1" ht="19.5">
      <c r="A331" s="140"/>
      <c r="B331" s="140"/>
      <c r="C331" s="141"/>
      <c r="D331" s="145"/>
      <c r="E331" s="145"/>
      <c r="F331" s="229" t="s">
        <v>348</v>
      </c>
      <c r="G331" s="12"/>
      <c r="H331" s="44"/>
      <c r="I331" s="44" t="s">
        <v>277</v>
      </c>
      <c r="J331" s="45">
        <v>1</v>
      </c>
      <c r="K331" s="46">
        <v>1</v>
      </c>
      <c r="L331" s="14">
        <f t="shared" si="6"/>
        <v>1</v>
      </c>
      <c r="M331" s="47"/>
    </row>
    <row r="332" spans="1:13" s="7" customFormat="1" ht="19.5">
      <c r="A332" s="140"/>
      <c r="B332" s="140"/>
      <c r="C332" s="141"/>
      <c r="D332" s="145"/>
      <c r="E332" s="145"/>
      <c r="F332" s="229" t="s">
        <v>832</v>
      </c>
      <c r="G332" s="12"/>
      <c r="H332" s="44"/>
      <c r="I332" s="44" t="s">
        <v>277</v>
      </c>
      <c r="J332" s="45"/>
      <c r="K332" s="46"/>
      <c r="L332" s="14"/>
      <c r="M332" s="47"/>
    </row>
    <row r="333" spans="1:13" s="7" customFormat="1" ht="19.5">
      <c r="A333" s="140"/>
      <c r="B333" s="140"/>
      <c r="C333" s="141"/>
      <c r="D333" s="145"/>
      <c r="E333" s="145"/>
      <c r="F333" s="229" t="s">
        <v>349</v>
      </c>
      <c r="G333" s="12"/>
      <c r="H333" s="44"/>
      <c r="I333" s="44" t="s">
        <v>277</v>
      </c>
      <c r="J333" s="45">
        <v>1</v>
      </c>
      <c r="K333" s="46">
        <v>1</v>
      </c>
      <c r="L333" s="14">
        <f t="shared" si="6"/>
        <v>1</v>
      </c>
      <c r="M333" s="47"/>
    </row>
    <row r="334" spans="1:13" s="7" customFormat="1" ht="19.5">
      <c r="A334" s="140"/>
      <c r="B334" s="140"/>
      <c r="C334" s="141"/>
      <c r="D334" s="145"/>
      <c r="E334" s="145"/>
      <c r="F334" s="229" t="s">
        <v>350</v>
      </c>
      <c r="G334" s="12"/>
      <c r="H334" s="44"/>
      <c r="I334" s="44" t="s">
        <v>277</v>
      </c>
      <c r="J334" s="45">
        <v>1</v>
      </c>
      <c r="K334" s="46">
        <v>1</v>
      </c>
      <c r="L334" s="14">
        <f t="shared" si="6"/>
        <v>1</v>
      </c>
      <c r="M334" s="47"/>
    </row>
    <row r="335" spans="1:13" s="7" customFormat="1" ht="19.5">
      <c r="A335" s="140"/>
      <c r="B335" s="140"/>
      <c r="C335" s="141"/>
      <c r="D335" s="145"/>
      <c r="E335" s="145"/>
      <c r="F335" s="229" t="s">
        <v>351</v>
      </c>
      <c r="G335" s="12"/>
      <c r="H335" s="44"/>
      <c r="I335" s="44" t="s">
        <v>277</v>
      </c>
      <c r="J335" s="45">
        <v>1</v>
      </c>
      <c r="K335" s="46">
        <v>1</v>
      </c>
      <c r="L335" s="14">
        <f t="shared" si="6"/>
        <v>1</v>
      </c>
      <c r="M335" s="47"/>
    </row>
    <row r="336" spans="1:13" s="7" customFormat="1" ht="19.5">
      <c r="A336" s="140"/>
      <c r="B336" s="140"/>
      <c r="C336" s="141"/>
      <c r="D336" s="145"/>
      <c r="E336" s="145"/>
      <c r="F336" s="229" t="s">
        <v>352</v>
      </c>
      <c r="G336" s="12"/>
      <c r="H336" s="44"/>
      <c r="I336" s="44" t="s">
        <v>277</v>
      </c>
      <c r="J336" s="45">
        <v>1</v>
      </c>
      <c r="K336" s="46" t="s">
        <v>353</v>
      </c>
      <c r="L336" s="14" t="str">
        <f t="shared" si="6"/>
        <v>N/A</v>
      </c>
      <c r="M336" s="47"/>
    </row>
    <row r="337" spans="1:13" s="7" customFormat="1" ht="19.5">
      <c r="A337" s="140"/>
      <c r="B337" s="140"/>
      <c r="C337" s="141"/>
      <c r="D337" s="145"/>
      <c r="E337" s="145"/>
      <c r="F337" s="229" t="s">
        <v>354</v>
      </c>
      <c r="G337" s="12"/>
      <c r="H337" s="44"/>
      <c r="I337" s="44" t="s">
        <v>277</v>
      </c>
      <c r="J337" s="45">
        <v>1</v>
      </c>
      <c r="K337" s="46"/>
      <c r="L337" s="14"/>
      <c r="M337" s="47"/>
    </row>
    <row r="338" spans="1:13" s="7" customFormat="1" ht="19.5">
      <c r="A338" s="140"/>
      <c r="B338" s="140"/>
      <c r="C338" s="141"/>
      <c r="D338" s="145"/>
      <c r="E338" s="145"/>
      <c r="F338" s="229" t="s">
        <v>355</v>
      </c>
      <c r="G338" s="12"/>
      <c r="H338" s="44"/>
      <c r="I338" s="44" t="s">
        <v>277</v>
      </c>
      <c r="J338" s="45">
        <v>1</v>
      </c>
      <c r="K338" s="46">
        <v>1</v>
      </c>
      <c r="L338" s="14">
        <f t="shared" si="6"/>
        <v>1</v>
      </c>
      <c r="M338" s="47"/>
    </row>
    <row r="339" spans="1:13" s="7" customFormat="1" ht="39">
      <c r="A339" s="140"/>
      <c r="B339" s="140"/>
      <c r="C339" s="141"/>
      <c r="D339" s="145"/>
      <c r="E339" s="145"/>
      <c r="F339" s="229" t="s">
        <v>833</v>
      </c>
      <c r="G339" s="12"/>
      <c r="H339" s="44"/>
      <c r="I339" s="44" t="s">
        <v>277</v>
      </c>
      <c r="J339" s="45">
        <v>1</v>
      </c>
      <c r="K339" s="46" t="s">
        <v>353</v>
      </c>
      <c r="L339" s="14" t="str">
        <f t="shared" si="6"/>
        <v>N/A</v>
      </c>
      <c r="M339" s="47"/>
    </row>
    <row r="340" spans="1:13" s="7" customFormat="1" ht="19.5">
      <c r="A340" s="140"/>
      <c r="B340" s="140"/>
      <c r="C340" s="141"/>
      <c r="D340" s="145"/>
      <c r="E340" s="145"/>
      <c r="F340" s="229" t="s">
        <v>356</v>
      </c>
      <c r="G340" s="40"/>
      <c r="H340" s="44"/>
      <c r="I340" s="44" t="s">
        <v>277</v>
      </c>
      <c r="J340" s="45">
        <v>1</v>
      </c>
      <c r="K340" s="46" t="s">
        <v>353</v>
      </c>
      <c r="L340" s="14" t="str">
        <f t="shared" si="6"/>
        <v>N/A</v>
      </c>
      <c r="M340" s="47"/>
    </row>
    <row r="341" spans="1:13" s="7" customFormat="1" ht="19.5">
      <c r="A341" s="140"/>
      <c r="B341" s="140"/>
      <c r="C341" s="141"/>
      <c r="D341" s="145"/>
      <c r="E341" s="145"/>
      <c r="F341" s="229" t="s">
        <v>357</v>
      </c>
      <c r="G341" s="12"/>
      <c r="H341" s="44"/>
      <c r="I341" s="44" t="s">
        <v>277</v>
      </c>
      <c r="J341" s="45">
        <v>1</v>
      </c>
      <c r="K341" s="46">
        <v>1</v>
      </c>
      <c r="L341" s="14">
        <f t="shared" si="6"/>
        <v>1</v>
      </c>
      <c r="M341" s="47"/>
    </row>
    <row r="342" spans="1:13" s="7" customFormat="1" ht="19.5">
      <c r="A342" s="140"/>
      <c r="B342" s="140"/>
      <c r="C342" s="141"/>
      <c r="D342" s="145"/>
      <c r="E342" s="145"/>
      <c r="F342" s="229" t="s">
        <v>358</v>
      </c>
      <c r="G342" s="12"/>
      <c r="H342" s="44"/>
      <c r="I342" s="44" t="s">
        <v>277</v>
      </c>
      <c r="J342" s="45">
        <v>1</v>
      </c>
      <c r="K342" s="46">
        <v>1</v>
      </c>
      <c r="L342" s="14">
        <f t="shared" si="6"/>
        <v>1</v>
      </c>
      <c r="M342" s="47"/>
    </row>
    <row r="343" spans="1:13" s="7" customFormat="1" ht="39">
      <c r="A343" s="140"/>
      <c r="B343" s="140"/>
      <c r="C343" s="141"/>
      <c r="D343" s="145"/>
      <c r="E343" s="145"/>
      <c r="F343" s="229" t="s">
        <v>359</v>
      </c>
      <c r="G343" s="40"/>
      <c r="H343" s="44"/>
      <c r="I343" s="44" t="s">
        <v>277</v>
      </c>
      <c r="J343" s="45">
        <v>1</v>
      </c>
      <c r="K343" s="46">
        <v>1</v>
      </c>
      <c r="L343" s="14">
        <f t="shared" si="6"/>
        <v>1</v>
      </c>
      <c r="M343" s="47"/>
    </row>
    <row r="344" spans="1:13" s="7" customFormat="1" ht="39">
      <c r="A344" s="142"/>
      <c r="B344" s="142"/>
      <c r="C344" s="143"/>
      <c r="D344" s="145"/>
      <c r="E344" s="145"/>
      <c r="F344" s="230" t="s">
        <v>360</v>
      </c>
      <c r="G344" s="29"/>
      <c r="H344" s="44"/>
      <c r="I344" s="44" t="s">
        <v>277</v>
      </c>
      <c r="J344" s="45">
        <v>1</v>
      </c>
      <c r="K344" s="46" t="s">
        <v>353</v>
      </c>
      <c r="L344" s="14" t="str">
        <f t="shared" si="6"/>
        <v>N/A</v>
      </c>
      <c r="M344" s="47"/>
    </row>
    <row r="345" spans="1:13" s="7" customFormat="1">
      <c r="A345" s="146"/>
      <c r="B345" s="146"/>
      <c r="C345" s="146"/>
      <c r="D345" s="146"/>
      <c r="E345" s="146"/>
      <c r="F345" s="146"/>
      <c r="G345" s="146"/>
      <c r="H345" s="146"/>
      <c r="I345" s="49"/>
      <c r="J345" s="50">
        <f>SUM(J328:J344)-SUMIF(K328:K344,"N/A",J328:J344)</f>
        <v>11</v>
      </c>
      <c r="K345" s="50"/>
      <c r="L345" s="51">
        <f>SUM(L328:L344)</f>
        <v>10</v>
      </c>
      <c r="M345" s="52">
        <f>L345/J345</f>
        <v>0.90909090909090906</v>
      </c>
    </row>
    <row r="346" spans="1:13" s="7" customFormat="1" ht="18.5">
      <c r="A346" s="134" t="s">
        <v>361</v>
      </c>
      <c r="B346" s="134"/>
      <c r="C346" s="134"/>
      <c r="D346" s="134"/>
      <c r="E346" s="134"/>
      <c r="F346" s="134"/>
      <c r="G346" s="134"/>
      <c r="H346" s="134"/>
      <c r="I346" s="134"/>
      <c r="J346" s="134"/>
      <c r="K346" s="134"/>
      <c r="L346" s="134"/>
      <c r="M346" s="135"/>
    </row>
    <row r="347" spans="1:13" s="7" customFormat="1" ht="18.5">
      <c r="A347" s="134" t="s">
        <v>362</v>
      </c>
      <c r="B347" s="134"/>
      <c r="C347" s="134"/>
      <c r="D347" s="134"/>
      <c r="E347" s="134"/>
      <c r="F347" s="134"/>
      <c r="G347" s="134"/>
      <c r="H347" s="134"/>
      <c r="I347" s="134"/>
      <c r="J347" s="134"/>
      <c r="K347" s="134"/>
      <c r="L347" s="134"/>
      <c r="M347" s="135"/>
    </row>
    <row r="348" spans="1:13" s="7" customFormat="1" ht="19.5">
      <c r="A348" s="129" t="s">
        <v>363</v>
      </c>
      <c r="B348" s="130"/>
      <c r="C348" s="131"/>
      <c r="D348" s="9">
        <v>1</v>
      </c>
      <c r="E348" s="9"/>
      <c r="F348" s="37" t="s">
        <v>364</v>
      </c>
      <c r="G348" s="12"/>
      <c r="H348" s="29" t="s">
        <v>365</v>
      </c>
      <c r="I348" s="29" t="s">
        <v>286</v>
      </c>
      <c r="J348" s="45">
        <v>1</v>
      </c>
      <c r="K348" s="46">
        <v>1</v>
      </c>
      <c r="L348" s="14">
        <f>IFERROR(J348*K348,"N/A")</f>
        <v>1</v>
      </c>
      <c r="M348" s="47"/>
    </row>
    <row r="349" spans="1:13" s="7" customFormat="1" ht="19.5">
      <c r="A349" s="129" t="s">
        <v>241</v>
      </c>
      <c r="B349" s="130"/>
      <c r="C349" s="131"/>
      <c r="D349" s="9">
        <v>2</v>
      </c>
      <c r="E349" s="9"/>
      <c r="F349" s="37" t="s">
        <v>366</v>
      </c>
      <c r="G349" s="12"/>
      <c r="H349" s="29" t="s">
        <v>365</v>
      </c>
      <c r="I349" s="29" t="s">
        <v>277</v>
      </c>
      <c r="J349" s="45">
        <v>1</v>
      </c>
      <c r="K349" s="46">
        <v>1</v>
      </c>
      <c r="L349" s="14">
        <f>IFERROR(J349*K349,"N/A")</f>
        <v>1</v>
      </c>
      <c r="M349" s="47"/>
    </row>
    <row r="350" spans="1:13" s="7" customFormat="1" ht="39">
      <c r="A350" s="129" t="s">
        <v>253</v>
      </c>
      <c r="B350" s="130"/>
      <c r="C350" s="131"/>
      <c r="D350" s="9">
        <v>3</v>
      </c>
      <c r="E350" s="9"/>
      <c r="F350" s="37" t="s">
        <v>367</v>
      </c>
      <c r="G350" s="12"/>
      <c r="H350" s="29"/>
      <c r="I350" s="29" t="s">
        <v>260</v>
      </c>
      <c r="J350" s="45"/>
      <c r="K350" s="46"/>
      <c r="L350" s="14"/>
      <c r="M350" s="47"/>
    </row>
    <row r="351" spans="1:13" s="7" customFormat="1" ht="19.5">
      <c r="A351" s="129" t="s">
        <v>253</v>
      </c>
      <c r="B351" s="130"/>
      <c r="C351" s="131"/>
      <c r="D351" s="9">
        <v>4</v>
      </c>
      <c r="E351" s="9"/>
      <c r="F351" s="37" t="s">
        <v>368</v>
      </c>
      <c r="G351" s="12"/>
      <c r="H351" s="29"/>
      <c r="I351" s="29" t="s">
        <v>277</v>
      </c>
      <c r="J351" s="45"/>
      <c r="K351" s="46"/>
      <c r="L351" s="14"/>
      <c r="M351" s="47"/>
    </row>
    <row r="352" spans="1:13" s="7" customFormat="1" ht="19.5">
      <c r="A352" s="129" t="s">
        <v>253</v>
      </c>
      <c r="B352" s="130"/>
      <c r="C352" s="131"/>
      <c r="D352" s="9">
        <v>5</v>
      </c>
      <c r="E352" s="9"/>
      <c r="F352" s="37" t="s">
        <v>369</v>
      </c>
      <c r="G352" s="12"/>
      <c r="H352" s="29"/>
      <c r="I352" s="29" t="s">
        <v>277</v>
      </c>
      <c r="J352" s="45"/>
      <c r="K352" s="46"/>
      <c r="L352" s="14"/>
      <c r="M352" s="47"/>
    </row>
    <row r="353" spans="1:13" s="7" customFormat="1" ht="19.5">
      <c r="A353" s="129" t="s">
        <v>253</v>
      </c>
      <c r="B353" s="130"/>
      <c r="C353" s="131"/>
      <c r="D353" s="9">
        <v>6</v>
      </c>
      <c r="E353" s="9"/>
      <c r="F353" s="37" t="s">
        <v>370</v>
      </c>
      <c r="G353" s="12"/>
      <c r="H353" s="29" t="s">
        <v>365</v>
      </c>
      <c r="I353" s="29" t="s">
        <v>260</v>
      </c>
      <c r="J353" s="45">
        <v>1</v>
      </c>
      <c r="K353" s="46">
        <v>1</v>
      </c>
      <c r="L353" s="14">
        <f>IFERROR(J353*K353,"N/A")</f>
        <v>1</v>
      </c>
      <c r="M353" s="47"/>
    </row>
    <row r="354" spans="1:13" s="7" customFormat="1">
      <c r="A354" s="132"/>
      <c r="B354" s="132"/>
      <c r="C354" s="132"/>
      <c r="D354" s="132"/>
      <c r="E354" s="132"/>
      <c r="F354" s="132"/>
      <c r="G354" s="132"/>
      <c r="H354" s="133"/>
      <c r="I354" s="53"/>
      <c r="J354" s="50">
        <f>SUM(J348:J353)-SUMIF(K348:K353,"N/A",J348:J353)</f>
        <v>3</v>
      </c>
      <c r="K354" s="50"/>
      <c r="L354" s="51">
        <f>SUM(L348:L353)</f>
        <v>3</v>
      </c>
      <c r="M354" s="54">
        <f>L354/J354</f>
        <v>1</v>
      </c>
    </row>
    <row r="355" spans="1:13" s="7" customFormat="1">
      <c r="B355" s="55"/>
      <c r="C355" s="55"/>
      <c r="D355" s="56"/>
      <c r="E355" s="57"/>
      <c r="F355" s="58"/>
      <c r="G355" s="55"/>
      <c r="H355" s="59"/>
      <c r="I355" s="59"/>
      <c r="J355" s="59"/>
      <c r="K355" s="60"/>
      <c r="L355" s="60"/>
      <c r="M355" s="1"/>
    </row>
    <row r="356" spans="1:13" s="7" customFormat="1">
      <c r="B356" s="55"/>
      <c r="C356" s="55"/>
      <c r="D356" s="56"/>
      <c r="E356" s="57"/>
      <c r="F356" s="58"/>
      <c r="G356" s="55"/>
      <c r="H356" s="59"/>
      <c r="I356" s="59"/>
      <c r="J356" s="59"/>
      <c r="K356" s="60"/>
      <c r="L356" s="60"/>
      <c r="M356" s="1"/>
    </row>
    <row r="357" spans="1:13" s="7" customFormat="1">
      <c r="B357" s="55"/>
      <c r="C357" s="55"/>
      <c r="D357" s="56"/>
      <c r="E357" s="57"/>
      <c r="F357" s="58"/>
      <c r="G357" s="55"/>
      <c r="H357" s="59"/>
      <c r="I357" s="59"/>
      <c r="J357" s="59"/>
      <c r="K357" s="60"/>
      <c r="L357" s="60"/>
      <c r="M357" s="1"/>
    </row>
    <row r="358" spans="1:13" s="7" customFormat="1">
      <c r="B358" s="55"/>
      <c r="C358" s="55"/>
      <c r="D358" s="56"/>
      <c r="E358" s="57"/>
      <c r="F358" s="58"/>
      <c r="G358" s="55"/>
      <c r="H358" s="59"/>
      <c r="I358" s="59"/>
      <c r="J358" s="59"/>
      <c r="K358" s="60"/>
      <c r="L358" s="60"/>
      <c r="M358" s="1"/>
    </row>
    <row r="359" spans="1:13" s="7" customFormat="1">
      <c r="B359" s="55"/>
      <c r="C359" s="55"/>
      <c r="D359" s="56"/>
      <c r="E359" s="57"/>
      <c r="F359" s="58"/>
      <c r="G359" s="55"/>
      <c r="H359" s="59"/>
      <c r="I359" s="59"/>
      <c r="J359" s="59"/>
      <c r="K359" s="60"/>
      <c r="L359" s="60"/>
      <c r="M359" s="1"/>
    </row>
    <row r="360" spans="1:13" s="7" customFormat="1">
      <c r="B360" s="55"/>
      <c r="C360" s="55"/>
      <c r="D360" s="56"/>
      <c r="E360" s="57"/>
      <c r="F360" s="58"/>
      <c r="G360" s="55"/>
      <c r="H360" s="59"/>
      <c r="I360" s="59"/>
      <c r="J360" s="59"/>
      <c r="K360" s="60"/>
      <c r="L360" s="60"/>
      <c r="M360" s="1"/>
    </row>
    <row r="361" spans="1:13" s="6" customFormat="1">
      <c r="B361" s="55"/>
      <c r="C361" s="55"/>
      <c r="D361" s="56"/>
      <c r="E361" s="57"/>
      <c r="F361" s="58"/>
      <c r="G361" s="55"/>
      <c r="H361" s="59"/>
      <c r="I361" s="59"/>
      <c r="J361" s="59"/>
      <c r="K361" s="60"/>
      <c r="L361" s="60"/>
      <c r="M361" s="1"/>
    </row>
  </sheetData>
  <sheetProtection selectLockedCells="1"/>
  <mergeCells count="204">
    <mergeCell ref="A352:C352"/>
    <mergeCell ref="A353:C353"/>
    <mergeCell ref="A354:H354"/>
    <mergeCell ref="A346:M346"/>
    <mergeCell ref="A347:M347"/>
    <mergeCell ref="A348:C348"/>
    <mergeCell ref="A349:C349"/>
    <mergeCell ref="A350:C350"/>
    <mergeCell ref="A351:C351"/>
    <mergeCell ref="A326:H326"/>
    <mergeCell ref="A327:M327"/>
    <mergeCell ref="A328:C344"/>
    <mergeCell ref="D328:D344"/>
    <mergeCell ref="E328:E344"/>
    <mergeCell ref="A345:H345"/>
    <mergeCell ref="A319:D319"/>
    <mergeCell ref="E319:E325"/>
    <mergeCell ref="A320:D320"/>
    <mergeCell ref="A321:D321"/>
    <mergeCell ref="A322:D322"/>
    <mergeCell ref="A323:D323"/>
    <mergeCell ref="A324:D324"/>
    <mergeCell ref="A325:D325"/>
    <mergeCell ref="A301:D301"/>
    <mergeCell ref="E301:E305"/>
    <mergeCell ref="A302:D302"/>
    <mergeCell ref="A303:D303"/>
    <mergeCell ref="A304:D304"/>
    <mergeCell ref="A305:D305"/>
    <mergeCell ref="A313:D313"/>
    <mergeCell ref="E313:E318"/>
    <mergeCell ref="A314:D314"/>
    <mergeCell ref="A315:D315"/>
    <mergeCell ref="A316:D316"/>
    <mergeCell ref="A317:D317"/>
    <mergeCell ref="A318:D318"/>
    <mergeCell ref="A306:D306"/>
    <mergeCell ref="A307:D307"/>
    <mergeCell ref="E307:E308"/>
    <mergeCell ref="A308:D308"/>
    <mergeCell ref="A309:D309"/>
    <mergeCell ref="E309:E312"/>
    <mergeCell ref="A310:D310"/>
    <mergeCell ref="A311:D311"/>
    <mergeCell ref="A312:D312"/>
    <mergeCell ref="A291:D291"/>
    <mergeCell ref="A292:D292"/>
    <mergeCell ref="A293:D293"/>
    <mergeCell ref="A294:D294"/>
    <mergeCell ref="A295:D295"/>
    <mergeCell ref="A296:D296"/>
    <mergeCell ref="A283:C283"/>
    <mergeCell ref="A284:D284"/>
    <mergeCell ref="E284:E286"/>
    <mergeCell ref="A285:D285"/>
    <mergeCell ref="A286:D286"/>
    <mergeCell ref="A287:D287"/>
    <mergeCell ref="E287:E300"/>
    <mergeCell ref="A288:D288"/>
    <mergeCell ref="A289:D289"/>
    <mergeCell ref="A290:D290"/>
    <mergeCell ref="A297:D297"/>
    <mergeCell ref="A298:D298"/>
    <mergeCell ref="A299:D299"/>
    <mergeCell ref="A300:D300"/>
    <mergeCell ref="A277:C277"/>
    <mergeCell ref="D277:D279"/>
    <mergeCell ref="E277:E279"/>
    <mergeCell ref="A278:C278"/>
    <mergeCell ref="A279:C279"/>
    <mergeCell ref="A280:C280"/>
    <mergeCell ref="D280:D283"/>
    <mergeCell ref="E280:E283"/>
    <mergeCell ref="A281:C281"/>
    <mergeCell ref="A282:C282"/>
    <mergeCell ref="A270:C270"/>
    <mergeCell ref="D270:D276"/>
    <mergeCell ref="E270:E276"/>
    <mergeCell ref="A271:C271"/>
    <mergeCell ref="A272:C272"/>
    <mergeCell ref="A273:C273"/>
    <mergeCell ref="A274:C274"/>
    <mergeCell ref="A275:C275"/>
    <mergeCell ref="A276:C276"/>
    <mergeCell ref="A266:C266"/>
    <mergeCell ref="D266:D269"/>
    <mergeCell ref="E266:E269"/>
    <mergeCell ref="A267:C267"/>
    <mergeCell ref="A268:C268"/>
    <mergeCell ref="A269:C269"/>
    <mergeCell ref="A261:C261"/>
    <mergeCell ref="D261:D265"/>
    <mergeCell ref="E261:E265"/>
    <mergeCell ref="A262:C262"/>
    <mergeCell ref="A263:C263"/>
    <mergeCell ref="A264:C264"/>
    <mergeCell ref="A265:C265"/>
    <mergeCell ref="A255:C255"/>
    <mergeCell ref="D255:D260"/>
    <mergeCell ref="E255:E260"/>
    <mergeCell ref="A256:C256"/>
    <mergeCell ref="A257:C257"/>
    <mergeCell ref="A258:C258"/>
    <mergeCell ref="A259:C259"/>
    <mergeCell ref="A260:C260"/>
    <mergeCell ref="A249:C249"/>
    <mergeCell ref="A250:C250"/>
    <mergeCell ref="A251:C251"/>
    <mergeCell ref="A252:C252"/>
    <mergeCell ref="A253:C253"/>
    <mergeCell ref="A254:C254"/>
    <mergeCell ref="A241:C241"/>
    <mergeCell ref="D241:D254"/>
    <mergeCell ref="E241:E254"/>
    <mergeCell ref="A242:C242"/>
    <mergeCell ref="A243:C243"/>
    <mergeCell ref="A244:C244"/>
    <mergeCell ref="A245:C245"/>
    <mergeCell ref="A246:C246"/>
    <mergeCell ref="A247:C247"/>
    <mergeCell ref="A248:C248"/>
    <mergeCell ref="A238:C238"/>
    <mergeCell ref="D238:D240"/>
    <mergeCell ref="E238:E240"/>
    <mergeCell ref="A239:C239"/>
    <mergeCell ref="A240:C240"/>
    <mergeCell ref="A231:C231"/>
    <mergeCell ref="A232:C232"/>
    <mergeCell ref="A233:C233"/>
    <mergeCell ref="A234:C234"/>
    <mergeCell ref="A235:C235"/>
    <mergeCell ref="A236:C236"/>
    <mergeCell ref="A223:C223"/>
    <mergeCell ref="D223:D237"/>
    <mergeCell ref="E223:E237"/>
    <mergeCell ref="A224:C224"/>
    <mergeCell ref="A225:C225"/>
    <mergeCell ref="A226:C226"/>
    <mergeCell ref="A227:C227"/>
    <mergeCell ref="A228:C228"/>
    <mergeCell ref="A229:C229"/>
    <mergeCell ref="A230:C230"/>
    <mergeCell ref="A237:C237"/>
    <mergeCell ref="A218:C218"/>
    <mergeCell ref="D218:D219"/>
    <mergeCell ref="E218:E219"/>
    <mergeCell ref="A219:C219"/>
    <mergeCell ref="A220:C220"/>
    <mergeCell ref="D220:D222"/>
    <mergeCell ref="E220:E222"/>
    <mergeCell ref="A221:C221"/>
    <mergeCell ref="A222:C222"/>
    <mergeCell ref="A212:A213"/>
    <mergeCell ref="B212:C212"/>
    <mergeCell ref="B213:C213"/>
    <mergeCell ref="A215:M215"/>
    <mergeCell ref="A216:C216"/>
    <mergeCell ref="D216:D217"/>
    <mergeCell ref="E216:E217"/>
    <mergeCell ref="A217:C217"/>
    <mergeCell ref="C156:C157"/>
    <mergeCell ref="C158:C196"/>
    <mergeCell ref="B197:C197"/>
    <mergeCell ref="A198:A211"/>
    <mergeCell ref="B198:C205"/>
    <mergeCell ref="B206:C208"/>
    <mergeCell ref="B209:B211"/>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C127:C141"/>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s>
  <dataValidations count="1">
    <dataValidation type="list" allowBlank="1" showInputMessage="1" showErrorMessage="1" sqref="K348:K353 K328:K344 K216:K325 K5:K213" xr:uid="{73F5025C-2242-4C21-AC97-A1DFDC92CEA7}">
      <formula1>"1,0.5,0,N/A"</formula1>
    </dataValidation>
  </dataValidations>
  <printOptions horizontalCentered="1" verticalCentered="1"/>
  <pageMargins left="0" right="0" top="0" bottom="0" header="0" footer="0"/>
  <pageSetup paperSize="9" scale="47"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077D-6A15-43BD-B1C3-ED5C30622240}">
  <sheetPr>
    <pageSetUpPr fitToPage="1"/>
  </sheetPr>
  <dimension ref="A1:M30"/>
  <sheetViews>
    <sheetView topLeftCell="A5" zoomScale="70" zoomScaleNormal="70" workbookViewId="0">
      <selection activeCell="A7" sqref="A7:D7"/>
    </sheetView>
  </sheetViews>
  <sheetFormatPr defaultColWidth="9" defaultRowHeight="24" customHeight="1"/>
  <cols>
    <col min="1" max="1" width="14.58203125" style="1" customWidth="1"/>
    <col min="2" max="3" width="19.58203125" style="55" customWidth="1"/>
    <col min="4" max="4" width="8.58203125" style="56" customWidth="1"/>
    <col min="5" max="5" width="18.6640625" style="57" customWidth="1"/>
    <col min="6" max="6" width="75.1640625" style="58" customWidth="1"/>
    <col min="7" max="7" width="52.1640625" style="55" customWidth="1"/>
    <col min="8" max="9" width="15.58203125" style="59" customWidth="1"/>
    <col min="10" max="10" width="8.08203125" style="59" customWidth="1"/>
    <col min="11" max="11" width="9" style="60" customWidth="1"/>
    <col min="12" max="12" width="8.4140625" style="60" customWidth="1"/>
    <col min="13" max="13" width="21.5" style="1" customWidth="1"/>
    <col min="14" max="14" width="5.5" style="1" customWidth="1"/>
    <col min="15" max="16384" width="9" style="1"/>
  </cols>
  <sheetData>
    <row r="1" spans="1:13" ht="60.75" customHeight="1">
      <c r="A1" s="168" t="s">
        <v>791</v>
      </c>
      <c r="B1" s="169"/>
      <c r="C1" s="169"/>
      <c r="D1" s="169"/>
      <c r="E1" s="169"/>
      <c r="F1" s="169"/>
      <c r="G1" s="169"/>
      <c r="H1" s="169"/>
      <c r="I1" s="169"/>
      <c r="J1" s="169"/>
      <c r="K1" s="169"/>
      <c r="L1" s="169"/>
      <c r="M1" s="170"/>
    </row>
    <row r="2" spans="1:13" ht="27" customHeight="1">
      <c r="A2" s="171" t="s">
        <v>1</v>
      </c>
      <c r="B2" s="171"/>
      <c r="C2" s="171"/>
      <c r="D2" s="171"/>
      <c r="E2" s="171"/>
      <c r="F2" s="171"/>
      <c r="G2" s="171"/>
      <c r="H2" s="171"/>
      <c r="I2" s="171"/>
      <c r="J2" s="171"/>
      <c r="K2" s="171"/>
      <c r="L2" s="171"/>
      <c r="M2" s="171"/>
    </row>
    <row r="3" spans="1:13" s="6" customFormat="1" ht="34.5" customHeight="1">
      <c r="A3" s="172" t="s">
        <v>2</v>
      </c>
      <c r="B3" s="172"/>
      <c r="C3" s="4" t="s">
        <v>3</v>
      </c>
      <c r="D3" s="3" t="s">
        <v>4</v>
      </c>
      <c r="E3" s="3" t="s">
        <v>5</v>
      </c>
      <c r="F3" s="3" t="s">
        <v>6</v>
      </c>
      <c r="G3" s="3" t="s">
        <v>7</v>
      </c>
      <c r="H3" s="3" t="s">
        <v>8</v>
      </c>
      <c r="I3" s="3" t="s">
        <v>728</v>
      </c>
      <c r="J3" s="3" t="s">
        <v>9</v>
      </c>
      <c r="K3" s="3" t="s">
        <v>10</v>
      </c>
      <c r="L3" s="3" t="s">
        <v>11</v>
      </c>
      <c r="M3" s="5" t="s">
        <v>12</v>
      </c>
    </row>
    <row r="4" spans="1:13" s="7" customFormat="1" ht="33.65" customHeight="1">
      <c r="A4" s="154" t="s">
        <v>256</v>
      </c>
      <c r="B4" s="154"/>
      <c r="C4" s="154"/>
      <c r="D4" s="154"/>
      <c r="E4" s="154"/>
      <c r="F4" s="154"/>
      <c r="G4" s="154"/>
      <c r="H4" s="154"/>
      <c r="I4" s="154"/>
      <c r="J4" s="154"/>
      <c r="K4" s="154"/>
      <c r="L4" s="154"/>
      <c r="M4" s="155"/>
    </row>
    <row r="5" spans="1:13" s="7" customFormat="1" ht="86.4" customHeight="1">
      <c r="A5" s="147" t="s">
        <v>188</v>
      </c>
      <c r="B5" s="148"/>
      <c r="C5" s="148"/>
      <c r="D5" s="149"/>
      <c r="E5" s="144" t="s">
        <v>792</v>
      </c>
      <c r="F5" s="17" t="s">
        <v>793</v>
      </c>
      <c r="G5" s="40"/>
      <c r="H5" s="29"/>
      <c r="I5" s="29" t="s">
        <v>260</v>
      </c>
      <c r="J5" s="26">
        <v>1</v>
      </c>
      <c r="K5" s="62"/>
      <c r="L5" s="63">
        <f t="shared" ref="L5:L22" si="0">IFERROR(J5*K5,"N/A")</f>
        <v>0</v>
      </c>
      <c r="M5" s="64"/>
    </row>
    <row r="6" spans="1:13" s="7" customFormat="1" ht="88.75" customHeight="1">
      <c r="A6" s="147" t="s">
        <v>188</v>
      </c>
      <c r="B6" s="148"/>
      <c r="C6" s="148"/>
      <c r="D6" s="149"/>
      <c r="E6" s="145"/>
      <c r="F6" s="17" t="s">
        <v>794</v>
      </c>
      <c r="G6" s="40"/>
      <c r="H6" s="29"/>
      <c r="I6" s="29" t="s">
        <v>260</v>
      </c>
      <c r="J6" s="26">
        <v>1</v>
      </c>
      <c r="K6" s="62"/>
      <c r="L6" s="63">
        <f t="shared" si="0"/>
        <v>0</v>
      </c>
      <c r="M6" s="64"/>
    </row>
    <row r="7" spans="1:13" s="7" customFormat="1" ht="64.25" customHeight="1">
      <c r="A7" s="147" t="s">
        <v>795</v>
      </c>
      <c r="B7" s="148"/>
      <c r="C7" s="148"/>
      <c r="D7" s="149"/>
      <c r="E7" s="145"/>
      <c r="F7" s="17" t="s">
        <v>796</v>
      </c>
      <c r="G7" s="40"/>
      <c r="H7" s="29"/>
      <c r="I7" s="29" t="s">
        <v>260</v>
      </c>
      <c r="J7" s="26">
        <v>1</v>
      </c>
      <c r="K7" s="62"/>
      <c r="L7" s="65">
        <f t="shared" si="0"/>
        <v>0</v>
      </c>
      <c r="M7" s="64"/>
    </row>
    <row r="8" spans="1:13" s="7" customFormat="1" ht="64.25" customHeight="1">
      <c r="A8" s="129" t="s">
        <v>797</v>
      </c>
      <c r="B8" s="130"/>
      <c r="C8" s="130"/>
      <c r="D8" s="131"/>
      <c r="E8" s="145"/>
      <c r="F8" s="17" t="s">
        <v>798</v>
      </c>
      <c r="G8" s="40"/>
      <c r="H8" s="29"/>
      <c r="I8" s="29" t="s">
        <v>260</v>
      </c>
      <c r="J8" s="26">
        <v>1</v>
      </c>
      <c r="K8" s="62"/>
      <c r="L8" s="66"/>
      <c r="M8" s="64"/>
    </row>
    <row r="9" spans="1:13" s="7" customFormat="1" ht="64.25" customHeight="1">
      <c r="A9" s="129" t="s">
        <v>799</v>
      </c>
      <c r="B9" s="130"/>
      <c r="C9" s="130"/>
      <c r="D9" s="131"/>
      <c r="E9" s="145"/>
      <c r="F9" s="17" t="s">
        <v>800</v>
      </c>
      <c r="G9" s="40"/>
      <c r="H9" s="29"/>
      <c r="I9" s="29" t="s">
        <v>260</v>
      </c>
      <c r="J9" s="26">
        <v>1</v>
      </c>
      <c r="K9" s="62"/>
      <c r="L9" s="66"/>
      <c r="M9" s="64"/>
    </row>
    <row r="10" spans="1:13" s="7" customFormat="1" ht="64.25" customHeight="1">
      <c r="A10" s="129" t="s">
        <v>801</v>
      </c>
      <c r="B10" s="130"/>
      <c r="C10" s="130"/>
      <c r="D10" s="131"/>
      <c r="E10" s="151"/>
      <c r="F10" s="17" t="s">
        <v>802</v>
      </c>
      <c r="G10" s="40"/>
      <c r="H10" s="29"/>
      <c r="I10" s="29" t="s">
        <v>260</v>
      </c>
      <c r="J10" s="26">
        <v>1</v>
      </c>
      <c r="K10" s="62"/>
      <c r="L10" s="66"/>
      <c r="M10" s="64"/>
    </row>
    <row r="11" spans="1:13" s="7" customFormat="1" ht="64.25" customHeight="1">
      <c r="A11" s="147" t="s">
        <v>797</v>
      </c>
      <c r="B11" s="148"/>
      <c r="C11" s="148"/>
      <c r="D11" s="149"/>
      <c r="E11" s="144" t="s">
        <v>803</v>
      </c>
      <c r="F11" s="17" t="s">
        <v>804</v>
      </c>
      <c r="G11" s="40"/>
      <c r="H11" s="29"/>
      <c r="I11" s="29" t="s">
        <v>260</v>
      </c>
      <c r="J11" s="26">
        <v>1</v>
      </c>
      <c r="K11" s="62"/>
      <c r="L11" s="66">
        <f t="shared" si="0"/>
        <v>0</v>
      </c>
      <c r="M11" s="64"/>
    </row>
    <row r="12" spans="1:13" s="7" customFormat="1" ht="68.400000000000006" customHeight="1">
      <c r="A12" s="147" t="s">
        <v>805</v>
      </c>
      <c r="B12" s="148"/>
      <c r="C12" s="148"/>
      <c r="D12" s="149"/>
      <c r="E12" s="145"/>
      <c r="F12" s="17" t="s">
        <v>806</v>
      </c>
      <c r="G12" s="40"/>
      <c r="H12" s="29"/>
      <c r="I12" s="29" t="s">
        <v>260</v>
      </c>
      <c r="J12" s="26">
        <v>1</v>
      </c>
      <c r="K12" s="62"/>
      <c r="L12" s="66">
        <f t="shared" si="0"/>
        <v>0</v>
      </c>
      <c r="M12" s="64"/>
    </row>
    <row r="13" spans="1:13" s="7" customFormat="1" ht="70.25" customHeight="1">
      <c r="A13" s="147" t="s">
        <v>807</v>
      </c>
      <c r="B13" s="148"/>
      <c r="C13" s="148"/>
      <c r="D13" s="149"/>
      <c r="E13" s="145"/>
      <c r="F13" s="17" t="s">
        <v>808</v>
      </c>
      <c r="G13" s="67"/>
      <c r="H13" s="29"/>
      <c r="I13" s="29" t="s">
        <v>260</v>
      </c>
      <c r="J13" s="26">
        <v>1</v>
      </c>
      <c r="K13" s="68"/>
      <c r="L13" s="66">
        <f t="shared" si="0"/>
        <v>0</v>
      </c>
      <c r="M13" s="64"/>
    </row>
    <row r="14" spans="1:13" s="7" customFormat="1" ht="66.650000000000006" customHeight="1">
      <c r="A14" s="147" t="s">
        <v>444</v>
      </c>
      <c r="B14" s="148"/>
      <c r="C14" s="148"/>
      <c r="D14" s="149"/>
      <c r="E14" s="145"/>
      <c r="F14" s="17" t="s">
        <v>809</v>
      </c>
      <c r="G14" s="67"/>
      <c r="H14" s="29"/>
      <c r="I14" s="29" t="s">
        <v>260</v>
      </c>
      <c r="J14" s="26">
        <v>1</v>
      </c>
      <c r="K14" s="68"/>
      <c r="L14" s="66">
        <f t="shared" si="0"/>
        <v>0</v>
      </c>
      <c r="M14" s="64"/>
    </row>
    <row r="15" spans="1:13" s="7" customFormat="1" ht="68.400000000000006" customHeight="1">
      <c r="A15" s="147" t="s">
        <v>797</v>
      </c>
      <c r="B15" s="148"/>
      <c r="C15" s="148"/>
      <c r="D15" s="149"/>
      <c r="E15" s="145"/>
      <c r="F15" s="17" t="s">
        <v>810</v>
      </c>
      <c r="G15" s="67"/>
      <c r="H15" s="29"/>
      <c r="I15" s="29" t="s">
        <v>260</v>
      </c>
      <c r="J15" s="26">
        <v>1</v>
      </c>
      <c r="K15" s="68"/>
      <c r="L15" s="66">
        <f t="shared" si="0"/>
        <v>0</v>
      </c>
      <c r="M15" s="64"/>
    </row>
    <row r="16" spans="1:13" s="7" customFormat="1" ht="114.65" customHeight="1">
      <c r="A16" s="147" t="s">
        <v>444</v>
      </c>
      <c r="B16" s="148"/>
      <c r="C16" s="148"/>
      <c r="D16" s="149"/>
      <c r="E16" s="145"/>
      <c r="F16" s="17" t="s">
        <v>811</v>
      </c>
      <c r="G16" s="67"/>
      <c r="H16" s="29"/>
      <c r="I16" s="29" t="s">
        <v>260</v>
      </c>
      <c r="J16" s="26">
        <v>1</v>
      </c>
      <c r="K16" s="69"/>
      <c r="L16" s="66">
        <f t="shared" si="0"/>
        <v>0</v>
      </c>
      <c r="M16" s="47"/>
    </row>
    <row r="17" spans="1:13" s="7" customFormat="1" ht="58.75" customHeight="1">
      <c r="A17" s="147" t="s">
        <v>188</v>
      </c>
      <c r="B17" s="148"/>
      <c r="C17" s="148"/>
      <c r="D17" s="149"/>
      <c r="E17" s="145"/>
      <c r="F17" s="17" t="s">
        <v>812</v>
      </c>
      <c r="G17" s="40"/>
      <c r="H17" s="29"/>
      <c r="I17" s="29" t="s">
        <v>260</v>
      </c>
      <c r="J17" s="26">
        <v>1</v>
      </c>
      <c r="K17" s="69"/>
      <c r="L17" s="66">
        <f t="shared" si="0"/>
        <v>0</v>
      </c>
      <c r="M17" s="70"/>
    </row>
    <row r="18" spans="1:13" s="7" customFormat="1" ht="84.65" customHeight="1">
      <c r="A18" s="147" t="s">
        <v>797</v>
      </c>
      <c r="B18" s="148"/>
      <c r="C18" s="148"/>
      <c r="D18" s="149"/>
      <c r="E18" s="151"/>
      <c r="F18" s="17" t="s">
        <v>813</v>
      </c>
      <c r="G18" s="40"/>
      <c r="H18" s="29"/>
      <c r="I18" s="29" t="s">
        <v>260</v>
      </c>
      <c r="J18" s="26">
        <v>1</v>
      </c>
      <c r="K18" s="69"/>
      <c r="L18" s="66">
        <f t="shared" si="0"/>
        <v>0</v>
      </c>
      <c r="M18" s="70"/>
    </row>
    <row r="19" spans="1:13" s="7" customFormat="1" ht="84.65" customHeight="1">
      <c r="A19" s="147" t="s">
        <v>807</v>
      </c>
      <c r="B19" s="148"/>
      <c r="C19" s="148"/>
      <c r="D19" s="149"/>
      <c r="E19" s="144" t="s">
        <v>814</v>
      </c>
      <c r="F19" s="17" t="s">
        <v>815</v>
      </c>
      <c r="G19" s="40"/>
      <c r="H19" s="29"/>
      <c r="I19" s="29" t="s">
        <v>260</v>
      </c>
      <c r="J19" s="26">
        <v>1</v>
      </c>
      <c r="K19" s="69"/>
      <c r="L19" s="66">
        <f t="shared" si="0"/>
        <v>0</v>
      </c>
      <c r="M19" s="70"/>
    </row>
    <row r="20" spans="1:13" s="7" customFormat="1" ht="84.65" customHeight="1">
      <c r="A20" s="147" t="s">
        <v>797</v>
      </c>
      <c r="B20" s="148"/>
      <c r="C20" s="148"/>
      <c r="D20" s="149"/>
      <c r="E20" s="145"/>
      <c r="F20" s="17" t="s">
        <v>816</v>
      </c>
      <c r="G20" s="40"/>
      <c r="H20" s="29"/>
      <c r="I20" s="29" t="s">
        <v>260</v>
      </c>
      <c r="J20" s="26">
        <v>1</v>
      </c>
      <c r="K20" s="69"/>
      <c r="L20" s="66">
        <f t="shared" si="0"/>
        <v>0</v>
      </c>
      <c r="M20" s="70"/>
    </row>
    <row r="21" spans="1:13" s="7" customFormat="1" ht="84.65" customHeight="1">
      <c r="A21" s="147" t="s">
        <v>817</v>
      </c>
      <c r="B21" s="148"/>
      <c r="C21" s="148"/>
      <c r="D21" s="149"/>
      <c r="E21" s="145"/>
      <c r="F21" s="17" t="s">
        <v>818</v>
      </c>
      <c r="G21" s="40"/>
      <c r="H21" s="29"/>
      <c r="I21" s="29" t="s">
        <v>260</v>
      </c>
      <c r="J21" s="26">
        <v>1</v>
      </c>
      <c r="K21" s="69"/>
      <c r="L21" s="66">
        <f t="shared" si="0"/>
        <v>0</v>
      </c>
      <c r="M21" s="70"/>
    </row>
    <row r="22" spans="1:13" s="7" customFormat="1" ht="84.65" customHeight="1">
      <c r="A22" s="147" t="s">
        <v>797</v>
      </c>
      <c r="B22" s="148"/>
      <c r="C22" s="148"/>
      <c r="D22" s="149"/>
      <c r="E22" s="151"/>
      <c r="F22" s="17" t="s">
        <v>819</v>
      </c>
      <c r="G22" s="40"/>
      <c r="H22" s="29"/>
      <c r="I22" s="29" t="s">
        <v>260</v>
      </c>
      <c r="J22" s="26">
        <v>1</v>
      </c>
      <c r="K22" s="69"/>
      <c r="L22" s="66">
        <f t="shared" si="0"/>
        <v>0</v>
      </c>
      <c r="M22" s="70"/>
    </row>
    <row r="23" spans="1:13" s="7" customFormat="1" ht="33.65" customHeight="1">
      <c r="A23" s="136"/>
      <c r="B23" s="136"/>
      <c r="C23" s="136"/>
      <c r="D23" s="136"/>
      <c r="E23" s="136"/>
      <c r="F23" s="136"/>
      <c r="G23" s="136"/>
      <c r="H23" s="137"/>
      <c r="I23" s="42"/>
      <c r="J23" s="23">
        <f>SUM(J5:J22)-SUMIF(K5:K22,"N/A",J4:J22)</f>
        <v>18</v>
      </c>
      <c r="K23" s="23"/>
      <c r="L23" s="24">
        <f>SUM(L4:L22)</f>
        <v>0</v>
      </c>
      <c r="M23" s="25">
        <f>L23/J23</f>
        <v>0</v>
      </c>
    </row>
    <row r="24" spans="1:13" s="7" customFormat="1" ht="48.75" customHeight="1">
      <c r="B24" s="55"/>
      <c r="C24" s="55"/>
      <c r="D24" s="56"/>
      <c r="E24" s="57"/>
      <c r="F24" s="58"/>
      <c r="G24" s="55"/>
      <c r="H24" s="59"/>
      <c r="I24" s="59"/>
      <c r="J24" s="59"/>
      <c r="K24" s="60"/>
      <c r="L24" s="60"/>
      <c r="M24" s="1"/>
    </row>
    <row r="25" spans="1:13" s="7" customFormat="1" ht="110.25" customHeight="1">
      <c r="B25" s="55"/>
      <c r="C25" s="55"/>
      <c r="D25" s="56"/>
      <c r="E25" s="57"/>
      <c r="F25" s="58"/>
      <c r="G25" s="55"/>
      <c r="H25" s="59"/>
      <c r="I25" s="59"/>
      <c r="J25" s="59"/>
      <c r="K25" s="60"/>
      <c r="L25" s="60"/>
      <c r="M25" s="1"/>
    </row>
    <row r="26" spans="1:13" s="7" customFormat="1" ht="60.75" customHeight="1">
      <c r="B26" s="55"/>
      <c r="C26" s="55"/>
      <c r="D26" s="56"/>
      <c r="E26" s="57"/>
      <c r="F26" s="58"/>
      <c r="G26" s="55"/>
      <c r="H26" s="59"/>
      <c r="I26" s="59"/>
      <c r="J26" s="59"/>
      <c r="K26" s="60"/>
      <c r="L26" s="60"/>
      <c r="M26" s="1"/>
    </row>
    <row r="27" spans="1:13" s="7" customFormat="1" ht="189.75" customHeight="1">
      <c r="B27" s="55"/>
      <c r="C27" s="55"/>
      <c r="D27" s="56"/>
      <c r="E27" s="57"/>
      <c r="F27" s="58"/>
      <c r="G27" s="55"/>
      <c r="H27" s="59"/>
      <c r="I27" s="59"/>
      <c r="J27" s="59"/>
      <c r="K27" s="60"/>
      <c r="L27" s="60"/>
      <c r="M27" s="1"/>
    </row>
    <row r="28" spans="1:13" s="7" customFormat="1" ht="14.5">
      <c r="B28" s="55"/>
      <c r="C28" s="55"/>
      <c r="D28" s="56"/>
      <c r="E28" s="57"/>
      <c r="F28" s="58"/>
      <c r="G28" s="55"/>
      <c r="H28" s="59"/>
      <c r="I28" s="59"/>
      <c r="J28" s="59"/>
      <c r="K28" s="60"/>
      <c r="L28" s="60"/>
      <c r="M28" s="1"/>
    </row>
    <row r="29" spans="1:13" s="7" customFormat="1" ht="14.5">
      <c r="B29" s="55"/>
      <c r="C29" s="55"/>
      <c r="D29" s="56"/>
      <c r="E29" s="57"/>
      <c r="F29" s="58"/>
      <c r="G29" s="55"/>
      <c r="H29" s="59"/>
      <c r="I29" s="59"/>
      <c r="J29" s="59"/>
      <c r="K29" s="60"/>
      <c r="L29" s="60"/>
      <c r="M29" s="1"/>
    </row>
    <row r="30" spans="1:13" s="6" customFormat="1" ht="29.25" customHeight="1">
      <c r="B30" s="55"/>
      <c r="C30" s="55"/>
      <c r="D30" s="56"/>
      <c r="E30" s="57"/>
      <c r="F30" s="58"/>
      <c r="G30" s="55"/>
      <c r="H30" s="59"/>
      <c r="I30" s="59"/>
      <c r="J30" s="59"/>
      <c r="K30" s="60"/>
      <c r="L30" s="60"/>
      <c r="M30" s="1"/>
    </row>
  </sheetData>
  <sheetProtection selectLockedCells="1"/>
  <mergeCells count="26">
    <mergeCell ref="A1:M1"/>
    <mergeCell ref="A2:M2"/>
    <mergeCell ref="A3:B3"/>
    <mergeCell ref="A4:M4"/>
    <mergeCell ref="A5:D5"/>
    <mergeCell ref="E5:E10"/>
    <mergeCell ref="A6:D6"/>
    <mergeCell ref="A7:D7"/>
    <mergeCell ref="A8:D8"/>
    <mergeCell ref="A9:D9"/>
    <mergeCell ref="A23:H23"/>
    <mergeCell ref="A10:D10"/>
    <mergeCell ref="A11:D11"/>
    <mergeCell ref="E11:E18"/>
    <mergeCell ref="A12:D12"/>
    <mergeCell ref="A13:D13"/>
    <mergeCell ref="A14:D14"/>
    <mergeCell ref="A15:D15"/>
    <mergeCell ref="A16:D16"/>
    <mergeCell ref="A17:D17"/>
    <mergeCell ref="A18:D18"/>
    <mergeCell ref="A19:D19"/>
    <mergeCell ref="E19:E22"/>
    <mergeCell ref="A20:D20"/>
    <mergeCell ref="A21:D21"/>
    <mergeCell ref="A22:D22"/>
  </mergeCells>
  <dataValidations count="1">
    <dataValidation type="list" allowBlank="1" showInputMessage="1" showErrorMessage="1" sqref="K5:K22" xr:uid="{FE16E64C-AA45-4ADD-B01E-3C60ACFF667E}">
      <formula1>"1,0.5,0,N/A"</formula1>
    </dataValidation>
  </dataValidations>
  <printOptions horizontalCentered="1" verticalCentered="1"/>
  <pageMargins left="0" right="0" top="0" bottom="0" header="0" footer="0"/>
  <pageSetup paperSize="9" scale="5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7570-02BB-4031-91C1-A96C19788C33}">
  <sheetPr>
    <pageSetUpPr fitToPage="1"/>
  </sheetPr>
  <dimension ref="A1:M319"/>
  <sheetViews>
    <sheetView topLeftCell="C221" zoomScale="70" zoomScaleNormal="70" workbookViewId="0">
      <selection activeCell="F223" sqref="F216:F283"/>
    </sheetView>
  </sheetViews>
  <sheetFormatPr defaultColWidth="9" defaultRowHeight="24" customHeight="1"/>
  <cols>
    <col min="1" max="1" width="14.58203125" style="1" customWidth="1"/>
    <col min="2" max="3" width="19.58203125" style="55" customWidth="1"/>
    <col min="4" max="4" width="8.58203125" style="56" customWidth="1"/>
    <col min="5" max="5" width="18.6640625" style="57" customWidth="1"/>
    <col min="6" max="6" width="75.1640625" style="58" customWidth="1"/>
    <col min="7" max="7" width="52.1640625" style="55" customWidth="1"/>
    <col min="8" max="9" width="15.58203125" style="59" customWidth="1"/>
    <col min="10" max="10" width="8.08203125" style="59" customWidth="1"/>
    <col min="11" max="11" width="9" style="60" customWidth="1"/>
    <col min="12" max="12" width="8.4140625" style="60" customWidth="1"/>
    <col min="13" max="13" width="21.5" style="1" customWidth="1"/>
    <col min="14" max="14" width="5.5" style="1" customWidth="1"/>
    <col min="15" max="16384" width="9" style="1"/>
  </cols>
  <sheetData>
    <row r="1" spans="1:13" ht="60.75" customHeight="1">
      <c r="A1" s="168" t="s">
        <v>0</v>
      </c>
      <c r="B1" s="169"/>
      <c r="C1" s="169"/>
      <c r="D1" s="169"/>
      <c r="E1" s="169"/>
      <c r="F1" s="169"/>
      <c r="G1" s="169"/>
      <c r="H1" s="169"/>
      <c r="I1" s="169"/>
      <c r="J1" s="169"/>
      <c r="K1" s="169"/>
      <c r="L1" s="169"/>
      <c r="M1" s="170"/>
    </row>
    <row r="2" spans="1:13" ht="27" customHeight="1">
      <c r="A2" s="171" t="s">
        <v>1</v>
      </c>
      <c r="B2" s="171"/>
      <c r="C2" s="171"/>
      <c r="D2" s="171"/>
      <c r="E2" s="171"/>
      <c r="F2" s="171"/>
      <c r="G2" s="171"/>
      <c r="H2" s="171"/>
      <c r="I2" s="171"/>
      <c r="J2" s="171"/>
      <c r="K2" s="171"/>
      <c r="L2" s="171"/>
      <c r="M2" s="171"/>
    </row>
    <row r="3" spans="1:13" s="6" customFormat="1" ht="34.5" customHeight="1">
      <c r="A3" s="172" t="s">
        <v>2</v>
      </c>
      <c r="B3" s="172"/>
      <c r="C3" s="4" t="s">
        <v>3</v>
      </c>
      <c r="D3" s="3" t="s">
        <v>4</v>
      </c>
      <c r="E3" s="3" t="s">
        <v>5</v>
      </c>
      <c r="F3" s="3" t="s">
        <v>6</v>
      </c>
      <c r="G3" s="3" t="s">
        <v>7</v>
      </c>
      <c r="H3" s="3" t="s">
        <v>8</v>
      </c>
      <c r="I3" s="3" t="s">
        <v>728</v>
      </c>
      <c r="J3" s="3" t="s">
        <v>9</v>
      </c>
      <c r="K3" s="3" t="s">
        <v>10</v>
      </c>
      <c r="L3" s="3" t="s">
        <v>11</v>
      </c>
      <c r="M3" s="5" t="s">
        <v>12</v>
      </c>
    </row>
    <row r="4" spans="1:13" s="7" customFormat="1" ht="33.75" customHeight="1">
      <c r="A4" s="173" t="s">
        <v>13</v>
      </c>
      <c r="B4" s="173"/>
      <c r="C4" s="173"/>
      <c r="D4" s="173"/>
      <c r="E4" s="173"/>
      <c r="F4" s="173"/>
      <c r="G4" s="173"/>
      <c r="H4" s="173"/>
      <c r="I4" s="173"/>
      <c r="J4" s="173"/>
      <c r="K4" s="173"/>
      <c r="L4" s="173"/>
      <c r="M4" s="173"/>
    </row>
    <row r="5" spans="1:13" s="7" customFormat="1" ht="66" customHeight="1">
      <c r="A5" s="152" t="s">
        <v>14</v>
      </c>
      <c r="B5" s="153" t="s">
        <v>15</v>
      </c>
      <c r="C5" s="153"/>
      <c r="D5" s="9">
        <v>1</v>
      </c>
      <c r="E5" s="10"/>
      <c r="F5" s="10" t="s">
        <v>820</v>
      </c>
      <c r="G5" s="12"/>
      <c r="H5" s="12"/>
      <c r="I5" s="9" t="s">
        <v>277</v>
      </c>
      <c r="J5" s="9">
        <v>1</v>
      </c>
      <c r="K5" s="13"/>
      <c r="L5" s="14">
        <f t="shared" ref="L5:L68" si="0">IFERROR(J5*K5,"N/A")</f>
        <v>0</v>
      </c>
      <c r="M5" s="15"/>
    </row>
    <row r="6" spans="1:13" s="7" customFormat="1" ht="73.75" customHeight="1">
      <c r="A6" s="152"/>
      <c r="B6" s="153" t="s">
        <v>16</v>
      </c>
      <c r="C6" s="153"/>
      <c r="D6" s="9">
        <v>2</v>
      </c>
      <c r="E6" s="10"/>
      <c r="F6" s="10" t="s">
        <v>821</v>
      </c>
      <c r="G6" s="12"/>
      <c r="H6" s="12"/>
      <c r="I6" s="9" t="s">
        <v>277</v>
      </c>
      <c r="J6" s="9">
        <v>1</v>
      </c>
      <c r="K6" s="13"/>
      <c r="L6" s="14">
        <f t="shared" si="0"/>
        <v>0</v>
      </c>
      <c r="M6" s="15"/>
    </row>
    <row r="7" spans="1:13" s="7" customFormat="1" ht="58.25" customHeight="1">
      <c r="A7" s="152"/>
      <c r="B7" s="174" t="s">
        <v>17</v>
      </c>
      <c r="C7" s="175"/>
      <c r="D7" s="9">
        <v>3</v>
      </c>
      <c r="E7" s="10"/>
      <c r="F7" s="10" t="s">
        <v>18</v>
      </c>
      <c r="G7" s="12"/>
      <c r="H7" s="12"/>
      <c r="I7" s="9" t="s">
        <v>277</v>
      </c>
      <c r="J7" s="9">
        <v>1</v>
      </c>
      <c r="K7" s="13"/>
      <c r="L7" s="14">
        <f t="shared" si="0"/>
        <v>0</v>
      </c>
      <c r="M7" s="15"/>
    </row>
    <row r="8" spans="1:13" s="7" customFormat="1" ht="40.25" customHeight="1">
      <c r="A8" s="152"/>
      <c r="B8" s="153" t="s">
        <v>19</v>
      </c>
      <c r="C8" s="153"/>
      <c r="D8" s="9">
        <v>4</v>
      </c>
      <c r="E8" s="10"/>
      <c r="F8" s="10" t="s">
        <v>20</v>
      </c>
      <c r="G8" s="12"/>
      <c r="H8" s="12"/>
      <c r="I8" s="9" t="s">
        <v>260</v>
      </c>
      <c r="J8" s="9">
        <v>1</v>
      </c>
      <c r="K8" s="13"/>
      <c r="L8" s="14">
        <f t="shared" si="0"/>
        <v>0</v>
      </c>
      <c r="M8" s="15"/>
    </row>
    <row r="9" spans="1:13" s="7" customFormat="1" ht="51" customHeight="1">
      <c r="A9" s="165" t="s">
        <v>21</v>
      </c>
      <c r="B9" s="156" t="s">
        <v>22</v>
      </c>
      <c r="C9" s="153" t="s">
        <v>23</v>
      </c>
      <c r="D9" s="9">
        <v>5</v>
      </c>
      <c r="E9" s="10"/>
      <c r="F9" s="10" t="s">
        <v>822</v>
      </c>
      <c r="G9" s="12"/>
      <c r="H9" s="12"/>
      <c r="I9" s="9" t="s">
        <v>277</v>
      </c>
      <c r="J9" s="9">
        <v>1</v>
      </c>
      <c r="K9" s="13"/>
      <c r="L9" s="14">
        <f t="shared" si="0"/>
        <v>0</v>
      </c>
      <c r="M9" s="15"/>
    </row>
    <row r="10" spans="1:13" s="7" customFormat="1" ht="40.25" customHeight="1">
      <c r="A10" s="166"/>
      <c r="B10" s="158"/>
      <c r="C10" s="153"/>
      <c r="D10" s="9">
        <v>6</v>
      </c>
      <c r="E10" s="10"/>
      <c r="F10" s="10" t="s">
        <v>823</v>
      </c>
      <c r="G10" s="12"/>
      <c r="H10" s="12"/>
      <c r="I10" s="9" t="s">
        <v>286</v>
      </c>
      <c r="J10" s="9">
        <v>1</v>
      </c>
      <c r="K10" s="13"/>
      <c r="L10" s="14">
        <f t="shared" si="0"/>
        <v>0</v>
      </c>
      <c r="M10" s="15"/>
    </row>
    <row r="11" spans="1:13" s="7" customFormat="1" ht="40.25" customHeight="1">
      <c r="A11" s="166"/>
      <c r="B11" s="158"/>
      <c r="C11" s="153"/>
      <c r="D11" s="9">
        <v>7</v>
      </c>
      <c r="E11" s="10"/>
      <c r="F11" s="10" t="s">
        <v>824</v>
      </c>
      <c r="G11" s="12"/>
      <c r="H11" s="12"/>
      <c r="I11" s="9" t="s">
        <v>260</v>
      </c>
      <c r="J11" s="9">
        <v>1</v>
      </c>
      <c r="K11" s="13"/>
      <c r="L11" s="14">
        <f t="shared" si="0"/>
        <v>0</v>
      </c>
      <c r="M11" s="15"/>
    </row>
    <row r="12" spans="1:13" s="7" customFormat="1" ht="40.25" customHeight="1">
      <c r="A12" s="166"/>
      <c r="B12" s="158"/>
      <c r="C12" s="153"/>
      <c r="D12" s="9">
        <v>8</v>
      </c>
      <c r="E12" s="10"/>
      <c r="F12" s="10" t="s">
        <v>825</v>
      </c>
      <c r="G12" s="12"/>
      <c r="H12" s="12"/>
      <c r="I12" s="9" t="s">
        <v>277</v>
      </c>
      <c r="J12" s="9">
        <v>1</v>
      </c>
      <c r="K12" s="13"/>
      <c r="L12" s="14">
        <f t="shared" si="0"/>
        <v>0</v>
      </c>
      <c r="M12" s="15"/>
    </row>
    <row r="13" spans="1:13" s="7" customFormat="1" ht="40.25" customHeight="1">
      <c r="A13" s="166"/>
      <c r="B13" s="158"/>
      <c r="C13" s="153"/>
      <c r="D13" s="9">
        <v>9</v>
      </c>
      <c r="E13" s="10"/>
      <c r="F13" s="10" t="s">
        <v>826</v>
      </c>
      <c r="G13" s="12"/>
      <c r="H13" s="12"/>
      <c r="I13" s="9" t="s">
        <v>286</v>
      </c>
      <c r="J13" s="9">
        <v>1</v>
      </c>
      <c r="K13" s="13"/>
      <c r="L13" s="14">
        <f t="shared" si="0"/>
        <v>0</v>
      </c>
      <c r="M13" s="15"/>
    </row>
    <row r="14" spans="1:13" s="7" customFormat="1" ht="40.25" customHeight="1">
      <c r="A14" s="166"/>
      <c r="B14" s="158"/>
      <c r="C14" s="153"/>
      <c r="D14" s="9">
        <v>10</v>
      </c>
      <c r="E14" s="10"/>
      <c r="F14" s="10" t="s">
        <v>24</v>
      </c>
      <c r="G14" s="12"/>
      <c r="H14" s="12"/>
      <c r="I14" s="9" t="s">
        <v>277</v>
      </c>
      <c r="J14" s="9">
        <v>1</v>
      </c>
      <c r="K14" s="13"/>
      <c r="L14" s="14">
        <f t="shared" si="0"/>
        <v>0</v>
      </c>
      <c r="M14" s="15"/>
    </row>
    <row r="15" spans="1:13" s="7" customFormat="1" ht="40.25" customHeight="1">
      <c r="A15" s="166"/>
      <c r="B15" s="158"/>
      <c r="C15" s="153"/>
      <c r="D15" s="9">
        <v>11</v>
      </c>
      <c r="E15" s="10"/>
      <c r="F15" s="10" t="s">
        <v>25</v>
      </c>
      <c r="G15" s="12"/>
      <c r="H15" s="12"/>
      <c r="I15" s="9" t="s">
        <v>277</v>
      </c>
      <c r="J15" s="9">
        <v>1</v>
      </c>
      <c r="K15" s="13"/>
      <c r="L15" s="14">
        <f t="shared" si="0"/>
        <v>0</v>
      </c>
      <c r="M15" s="15"/>
    </row>
    <row r="16" spans="1:13" s="7" customFormat="1" ht="40.25" customHeight="1">
      <c r="A16" s="166"/>
      <c r="B16" s="157"/>
      <c r="C16" s="153"/>
      <c r="D16" s="9">
        <v>12</v>
      </c>
      <c r="E16" s="10"/>
      <c r="F16" s="10" t="s">
        <v>26</v>
      </c>
      <c r="G16" s="12"/>
      <c r="H16" s="12"/>
      <c r="I16" s="9" t="s">
        <v>277</v>
      </c>
      <c r="J16" s="9">
        <v>1</v>
      </c>
      <c r="K16" s="13"/>
      <c r="L16" s="14">
        <f t="shared" si="0"/>
        <v>0</v>
      </c>
      <c r="M16" s="15"/>
    </row>
    <row r="17" spans="1:13" s="7" customFormat="1" ht="46.75" customHeight="1">
      <c r="A17" s="166"/>
      <c r="B17" s="153" t="s">
        <v>27</v>
      </c>
      <c r="C17" s="8" t="s">
        <v>28</v>
      </c>
      <c r="D17" s="9">
        <v>13</v>
      </c>
      <c r="E17" s="10"/>
      <c r="F17" s="10" t="s">
        <v>29</v>
      </c>
      <c r="G17" s="12"/>
      <c r="H17" s="12"/>
      <c r="I17" s="9" t="s">
        <v>286</v>
      </c>
      <c r="J17" s="9">
        <v>1</v>
      </c>
      <c r="K17" s="13"/>
      <c r="L17" s="14">
        <f t="shared" si="0"/>
        <v>0</v>
      </c>
      <c r="M17" s="15"/>
    </row>
    <row r="18" spans="1:13" s="7" customFormat="1" ht="46.75" customHeight="1">
      <c r="A18" s="166"/>
      <c r="B18" s="153"/>
      <c r="C18" s="8" t="s">
        <v>30</v>
      </c>
      <c r="D18" s="9">
        <v>14</v>
      </c>
      <c r="E18" s="10"/>
      <c r="F18" s="10" t="s">
        <v>31</v>
      </c>
      <c r="G18" s="12"/>
      <c r="H18" s="12"/>
      <c r="I18" s="9" t="s">
        <v>277</v>
      </c>
      <c r="J18" s="9">
        <v>1</v>
      </c>
      <c r="K18" s="13"/>
      <c r="L18" s="14">
        <f t="shared" si="0"/>
        <v>0</v>
      </c>
      <c r="M18" s="15"/>
    </row>
    <row r="19" spans="1:13" s="7" customFormat="1" ht="62.4" customHeight="1">
      <c r="A19" s="166"/>
      <c r="B19" s="159" t="s">
        <v>32</v>
      </c>
      <c r="C19" s="160"/>
      <c r="D19" s="9">
        <v>15</v>
      </c>
      <c r="E19" s="10"/>
      <c r="F19" s="10" t="s">
        <v>33</v>
      </c>
      <c r="G19" s="12"/>
      <c r="H19" s="12"/>
      <c r="I19" s="9" t="s">
        <v>260</v>
      </c>
      <c r="J19" s="9">
        <v>1</v>
      </c>
      <c r="K19" s="13"/>
      <c r="L19" s="14">
        <f t="shared" si="0"/>
        <v>0</v>
      </c>
      <c r="M19" s="15"/>
    </row>
    <row r="20" spans="1:13" s="7" customFormat="1" ht="62.4" customHeight="1">
      <c r="A20" s="166"/>
      <c r="B20" s="161"/>
      <c r="C20" s="162"/>
      <c r="D20" s="9">
        <v>16</v>
      </c>
      <c r="E20" s="10"/>
      <c r="F20" s="10" t="s">
        <v>34</v>
      </c>
      <c r="G20" s="12"/>
      <c r="H20" s="12"/>
      <c r="I20" s="9" t="s">
        <v>260</v>
      </c>
      <c r="J20" s="9">
        <v>1</v>
      </c>
      <c r="K20" s="13"/>
      <c r="L20" s="14">
        <f t="shared" si="0"/>
        <v>0</v>
      </c>
      <c r="M20" s="15"/>
    </row>
    <row r="21" spans="1:13" s="7" customFormat="1" ht="62.4" customHeight="1">
      <c r="A21" s="166"/>
      <c r="B21" s="161"/>
      <c r="C21" s="162"/>
      <c r="D21" s="9">
        <v>17</v>
      </c>
      <c r="E21" s="10"/>
      <c r="F21" s="10" t="s">
        <v>35</v>
      </c>
      <c r="G21" s="12"/>
      <c r="H21" s="12"/>
      <c r="I21" s="9" t="s">
        <v>260</v>
      </c>
      <c r="J21" s="9">
        <v>1</v>
      </c>
      <c r="K21" s="13"/>
      <c r="L21" s="14">
        <f t="shared" si="0"/>
        <v>0</v>
      </c>
      <c r="M21" s="15"/>
    </row>
    <row r="22" spans="1:13" s="7" customFormat="1" ht="62.4" customHeight="1">
      <c r="A22" s="166"/>
      <c r="B22" s="161"/>
      <c r="C22" s="162"/>
      <c r="D22" s="9">
        <v>18</v>
      </c>
      <c r="E22" s="10"/>
      <c r="F22" s="10" t="s">
        <v>36</v>
      </c>
      <c r="G22" s="12"/>
      <c r="H22" s="12"/>
      <c r="I22" s="9" t="s">
        <v>260</v>
      </c>
      <c r="J22" s="9">
        <v>1</v>
      </c>
      <c r="K22" s="13"/>
      <c r="L22" s="14">
        <f t="shared" si="0"/>
        <v>0</v>
      </c>
      <c r="M22" s="15"/>
    </row>
    <row r="23" spans="1:13" s="7" customFormat="1" ht="62.4" customHeight="1">
      <c r="A23" s="166"/>
      <c r="B23" s="161"/>
      <c r="C23" s="162"/>
      <c r="D23" s="9">
        <v>19</v>
      </c>
      <c r="E23" s="10"/>
      <c r="F23" s="10" t="s">
        <v>37</v>
      </c>
      <c r="G23" s="12"/>
      <c r="H23" s="12"/>
      <c r="I23" s="9" t="s">
        <v>260</v>
      </c>
      <c r="J23" s="9">
        <v>1</v>
      </c>
      <c r="K23" s="13"/>
      <c r="L23" s="14">
        <f t="shared" si="0"/>
        <v>0</v>
      </c>
      <c r="M23" s="15"/>
    </row>
    <row r="24" spans="1:13" s="7" customFormat="1" ht="62.4" customHeight="1">
      <c r="A24" s="166"/>
      <c r="B24" s="161"/>
      <c r="C24" s="162"/>
      <c r="D24" s="9">
        <v>20</v>
      </c>
      <c r="E24" s="10"/>
      <c r="F24" s="10" t="s">
        <v>38</v>
      </c>
      <c r="G24" s="12"/>
      <c r="H24" s="12"/>
      <c r="I24" s="9" t="s">
        <v>277</v>
      </c>
      <c r="J24" s="9">
        <v>1</v>
      </c>
      <c r="K24" s="13"/>
      <c r="L24" s="14">
        <f t="shared" si="0"/>
        <v>0</v>
      </c>
      <c r="M24" s="15"/>
    </row>
    <row r="25" spans="1:13" s="7" customFormat="1" ht="62.4" customHeight="1">
      <c r="A25" s="167"/>
      <c r="B25" s="163"/>
      <c r="C25" s="164"/>
      <c r="D25" s="9">
        <v>21</v>
      </c>
      <c r="E25" s="10"/>
      <c r="F25" s="10" t="s">
        <v>39</v>
      </c>
      <c r="G25" s="12"/>
      <c r="H25" s="12"/>
      <c r="I25" s="9" t="s">
        <v>277</v>
      </c>
      <c r="J25" s="9">
        <v>1</v>
      </c>
      <c r="K25" s="13"/>
      <c r="L25" s="14">
        <f t="shared" si="0"/>
        <v>0</v>
      </c>
      <c r="M25" s="15"/>
    </row>
    <row r="26" spans="1:13" s="7" customFormat="1" ht="39" customHeight="1">
      <c r="A26" s="152" t="s">
        <v>40</v>
      </c>
      <c r="B26" s="153" t="s">
        <v>41</v>
      </c>
      <c r="C26" s="153"/>
      <c r="D26" s="9">
        <v>22</v>
      </c>
      <c r="E26" s="10"/>
      <c r="F26" s="10" t="s">
        <v>42</v>
      </c>
      <c r="G26" s="12"/>
      <c r="H26" s="12"/>
      <c r="I26" s="9"/>
      <c r="J26" s="9">
        <v>1</v>
      </c>
      <c r="K26" s="13"/>
      <c r="L26" s="14">
        <f t="shared" si="0"/>
        <v>0</v>
      </c>
      <c r="M26" s="15"/>
    </row>
    <row r="27" spans="1:13" s="7" customFormat="1" ht="73.25" customHeight="1">
      <c r="A27" s="152"/>
      <c r="B27" s="153" t="s">
        <v>43</v>
      </c>
      <c r="C27" s="153"/>
      <c r="D27" s="9">
        <v>23</v>
      </c>
      <c r="E27" s="10"/>
      <c r="F27" s="10" t="s">
        <v>44</v>
      </c>
      <c r="G27" s="12"/>
      <c r="H27" s="12"/>
      <c r="I27" s="9" t="s">
        <v>260</v>
      </c>
      <c r="J27" s="9">
        <v>1</v>
      </c>
      <c r="K27" s="13"/>
      <c r="L27" s="14">
        <f t="shared" si="0"/>
        <v>0</v>
      </c>
      <c r="M27" s="15"/>
    </row>
    <row r="28" spans="1:13" s="7" customFormat="1" ht="73.25" customHeight="1">
      <c r="A28" s="152"/>
      <c r="B28" s="153"/>
      <c r="C28" s="153"/>
      <c r="D28" s="9">
        <v>24</v>
      </c>
      <c r="E28" s="10"/>
      <c r="F28" s="10" t="s">
        <v>45</v>
      </c>
      <c r="G28" s="12"/>
      <c r="H28" s="12"/>
      <c r="I28" s="9" t="s">
        <v>260</v>
      </c>
      <c r="J28" s="9">
        <v>1</v>
      </c>
      <c r="K28" s="13"/>
      <c r="L28" s="14">
        <f t="shared" si="0"/>
        <v>0</v>
      </c>
      <c r="M28" s="15"/>
    </row>
    <row r="29" spans="1:13" s="7" customFormat="1" ht="73.25" customHeight="1">
      <c r="A29" s="152"/>
      <c r="B29" s="153"/>
      <c r="C29" s="153"/>
      <c r="D29" s="9">
        <v>25</v>
      </c>
      <c r="E29" s="10"/>
      <c r="F29" s="10" t="s">
        <v>46</v>
      </c>
      <c r="G29" s="12"/>
      <c r="H29" s="12"/>
      <c r="I29" s="9" t="s">
        <v>260</v>
      </c>
      <c r="J29" s="9">
        <v>1</v>
      </c>
      <c r="K29" s="13"/>
      <c r="L29" s="14">
        <f t="shared" si="0"/>
        <v>0</v>
      </c>
      <c r="M29" s="15"/>
    </row>
    <row r="30" spans="1:13" s="7" customFormat="1" ht="73.25" customHeight="1">
      <c r="A30" s="152"/>
      <c r="B30" s="153"/>
      <c r="C30" s="153"/>
      <c r="D30" s="9">
        <v>26</v>
      </c>
      <c r="E30" s="10"/>
      <c r="F30" s="10" t="s">
        <v>47</v>
      </c>
      <c r="G30" s="12"/>
      <c r="H30" s="12"/>
      <c r="I30" s="9" t="s">
        <v>260</v>
      </c>
      <c r="J30" s="9">
        <v>1</v>
      </c>
      <c r="K30" s="13"/>
      <c r="L30" s="14">
        <f t="shared" si="0"/>
        <v>0</v>
      </c>
      <c r="M30" s="15"/>
    </row>
    <row r="31" spans="1:13" s="7" customFormat="1" ht="73.25" customHeight="1">
      <c r="A31" s="152"/>
      <c r="B31" s="153"/>
      <c r="C31" s="153"/>
      <c r="D31" s="9">
        <v>27</v>
      </c>
      <c r="E31" s="10"/>
      <c r="F31" s="10" t="s">
        <v>48</v>
      </c>
      <c r="G31" s="12"/>
      <c r="H31" s="12"/>
      <c r="I31" s="9" t="s">
        <v>260</v>
      </c>
      <c r="J31" s="9">
        <v>1</v>
      </c>
      <c r="K31" s="13"/>
      <c r="L31" s="14">
        <f t="shared" si="0"/>
        <v>0</v>
      </c>
      <c r="M31" s="15"/>
    </row>
    <row r="32" spans="1:13" s="7" customFormat="1" ht="73.25" customHeight="1">
      <c r="A32" s="152"/>
      <c r="B32" s="153"/>
      <c r="C32" s="153"/>
      <c r="D32" s="9">
        <v>28</v>
      </c>
      <c r="E32" s="10"/>
      <c r="F32" s="10" t="s">
        <v>49</v>
      </c>
      <c r="G32" s="12"/>
      <c r="H32" s="12"/>
      <c r="I32" s="9" t="s">
        <v>260</v>
      </c>
      <c r="J32" s="9">
        <v>1</v>
      </c>
      <c r="K32" s="13"/>
      <c r="L32" s="14">
        <f t="shared" si="0"/>
        <v>0</v>
      </c>
      <c r="M32" s="15"/>
    </row>
    <row r="33" spans="1:13" s="7" customFormat="1" ht="73.25" customHeight="1">
      <c r="A33" s="152"/>
      <c r="B33" s="153"/>
      <c r="C33" s="153"/>
      <c r="D33" s="9">
        <v>29</v>
      </c>
      <c r="E33" s="10"/>
      <c r="F33" s="10" t="s">
        <v>50</v>
      </c>
      <c r="G33" s="12"/>
      <c r="H33" s="12"/>
      <c r="I33" s="9" t="s">
        <v>260</v>
      </c>
      <c r="J33" s="9">
        <v>1</v>
      </c>
      <c r="K33" s="13"/>
      <c r="L33" s="14">
        <f t="shared" si="0"/>
        <v>0</v>
      </c>
      <c r="M33" s="15"/>
    </row>
    <row r="34" spans="1:13" s="7" customFormat="1" ht="39" customHeight="1">
      <c r="A34" s="152"/>
      <c r="B34" s="153"/>
      <c r="C34" s="153"/>
      <c r="D34" s="9">
        <v>30</v>
      </c>
      <c r="E34" s="10"/>
      <c r="F34" s="10" t="s">
        <v>51</v>
      </c>
      <c r="G34" s="12"/>
      <c r="H34" s="12"/>
      <c r="I34" s="9" t="s">
        <v>260</v>
      </c>
      <c r="J34" s="9">
        <v>1</v>
      </c>
      <c r="K34" s="13"/>
      <c r="L34" s="14">
        <f t="shared" si="0"/>
        <v>0</v>
      </c>
      <c r="M34" s="15"/>
    </row>
    <row r="35" spans="1:13" s="7" customFormat="1" ht="39" customHeight="1">
      <c r="A35" s="165" t="s">
        <v>52</v>
      </c>
      <c r="B35" s="153" t="s">
        <v>53</v>
      </c>
      <c r="C35" s="153"/>
      <c r="D35" s="9">
        <v>31</v>
      </c>
      <c r="E35" s="10"/>
      <c r="F35" s="10" t="s">
        <v>54</v>
      </c>
      <c r="G35" s="12"/>
      <c r="H35" s="12"/>
      <c r="I35" s="9" t="s">
        <v>286</v>
      </c>
      <c r="J35" s="9">
        <v>1</v>
      </c>
      <c r="K35" s="13"/>
      <c r="L35" s="14">
        <f t="shared" si="0"/>
        <v>0</v>
      </c>
      <c r="M35" s="15"/>
    </row>
    <row r="36" spans="1:13" s="7" customFormat="1" ht="39" customHeight="1">
      <c r="A36" s="166"/>
      <c r="B36" s="153"/>
      <c r="C36" s="153"/>
      <c r="D36" s="9">
        <v>32</v>
      </c>
      <c r="E36" s="10"/>
      <c r="F36" s="10" t="s">
        <v>55</v>
      </c>
      <c r="G36" s="12"/>
      <c r="H36" s="12"/>
      <c r="I36" s="9" t="s">
        <v>286</v>
      </c>
      <c r="J36" s="9">
        <v>1</v>
      </c>
      <c r="K36" s="13"/>
      <c r="L36" s="14">
        <f t="shared" si="0"/>
        <v>0</v>
      </c>
      <c r="M36" s="15"/>
    </row>
    <row r="37" spans="1:13" s="7" customFormat="1" ht="51.65" customHeight="1">
      <c r="A37" s="166"/>
      <c r="B37" s="153"/>
      <c r="C37" s="153"/>
      <c r="D37" s="9">
        <v>33</v>
      </c>
      <c r="E37" s="10"/>
      <c r="F37" s="10" t="s">
        <v>56</v>
      </c>
      <c r="G37" s="12"/>
      <c r="H37" s="12"/>
      <c r="I37" s="9" t="s">
        <v>277</v>
      </c>
      <c r="J37" s="9">
        <v>1</v>
      </c>
      <c r="K37" s="13"/>
      <c r="L37" s="14">
        <f t="shared" si="0"/>
        <v>0</v>
      </c>
      <c r="M37" s="15"/>
    </row>
    <row r="38" spans="1:13" s="7" customFormat="1" ht="51.65" customHeight="1">
      <c r="A38" s="166"/>
      <c r="B38" s="153"/>
      <c r="C38" s="153"/>
      <c r="D38" s="9">
        <v>34</v>
      </c>
      <c r="E38" s="10"/>
      <c r="F38" s="10" t="s">
        <v>57</v>
      </c>
      <c r="G38" s="12"/>
      <c r="H38" s="12"/>
      <c r="I38" s="9" t="s">
        <v>277</v>
      </c>
      <c r="J38" s="9">
        <v>1</v>
      </c>
      <c r="K38" s="13"/>
      <c r="L38" s="14">
        <f t="shared" si="0"/>
        <v>0</v>
      </c>
      <c r="M38" s="15"/>
    </row>
    <row r="39" spans="1:13" s="7" customFormat="1" ht="51.65" customHeight="1">
      <c r="A39" s="166"/>
      <c r="B39" s="153"/>
      <c r="C39" s="153"/>
      <c r="D39" s="9">
        <v>35</v>
      </c>
      <c r="E39" s="10"/>
      <c r="F39" s="10" t="s">
        <v>58</v>
      </c>
      <c r="G39" s="12"/>
      <c r="H39" s="12"/>
      <c r="I39" s="9" t="s">
        <v>277</v>
      </c>
      <c r="J39" s="9">
        <v>1</v>
      </c>
      <c r="K39" s="13"/>
      <c r="L39" s="14">
        <f t="shared" si="0"/>
        <v>0</v>
      </c>
      <c r="M39" s="15"/>
    </row>
    <row r="40" spans="1:13" s="7" customFormat="1" ht="33.75" customHeight="1">
      <c r="A40" s="166"/>
      <c r="B40" s="153"/>
      <c r="C40" s="153"/>
      <c r="D40" s="9">
        <v>36</v>
      </c>
      <c r="E40" s="10"/>
      <c r="F40" s="10" t="s">
        <v>59</v>
      </c>
      <c r="G40" s="12"/>
      <c r="H40" s="12"/>
      <c r="I40" s="9" t="s">
        <v>277</v>
      </c>
      <c r="J40" s="9">
        <v>1</v>
      </c>
      <c r="K40" s="13"/>
      <c r="L40" s="14">
        <f t="shared" si="0"/>
        <v>0</v>
      </c>
      <c r="M40" s="15"/>
    </row>
    <row r="41" spans="1:13" s="7" customFormat="1" ht="49.25" customHeight="1">
      <c r="A41" s="166"/>
      <c r="B41" s="153"/>
      <c r="C41" s="153"/>
      <c r="D41" s="9">
        <v>37</v>
      </c>
      <c r="E41" s="10"/>
      <c r="F41" s="10" t="s">
        <v>60</v>
      </c>
      <c r="G41" s="12"/>
      <c r="H41" s="12"/>
      <c r="I41" s="9" t="s">
        <v>277</v>
      </c>
      <c r="J41" s="9">
        <v>1</v>
      </c>
      <c r="K41" s="13"/>
      <c r="L41" s="14">
        <f t="shared" si="0"/>
        <v>0</v>
      </c>
      <c r="M41" s="15"/>
    </row>
    <row r="42" spans="1:13" s="7" customFormat="1" ht="85.75" customHeight="1">
      <c r="A42" s="166"/>
      <c r="B42" s="153"/>
      <c r="C42" s="153"/>
      <c r="D42" s="9">
        <v>38</v>
      </c>
      <c r="E42" s="10"/>
      <c r="F42" s="10" t="s">
        <v>61</v>
      </c>
      <c r="G42" s="12"/>
      <c r="H42" s="12"/>
      <c r="I42" s="9" t="s">
        <v>286</v>
      </c>
      <c r="J42" s="9">
        <v>1</v>
      </c>
      <c r="K42" s="13"/>
      <c r="L42" s="14">
        <f t="shared" si="0"/>
        <v>0</v>
      </c>
      <c r="M42" s="15"/>
    </row>
    <row r="43" spans="1:13" s="7" customFormat="1" ht="33.75" customHeight="1">
      <c r="A43" s="166"/>
      <c r="B43" s="153" t="s">
        <v>62</v>
      </c>
      <c r="C43" s="153"/>
      <c r="D43" s="9">
        <v>39</v>
      </c>
      <c r="E43" s="10"/>
      <c r="F43" s="10" t="s">
        <v>63</v>
      </c>
      <c r="G43" s="12"/>
      <c r="H43" s="12"/>
      <c r="I43" s="9" t="s">
        <v>260</v>
      </c>
      <c r="J43" s="9">
        <v>1</v>
      </c>
      <c r="K43" s="13"/>
      <c r="L43" s="14">
        <f t="shared" si="0"/>
        <v>0</v>
      </c>
      <c r="M43" s="15"/>
    </row>
    <row r="44" spans="1:13" s="7" customFormat="1" ht="63.65" customHeight="1">
      <c r="A44" s="166"/>
      <c r="B44" s="153"/>
      <c r="C44" s="153"/>
      <c r="D44" s="9">
        <v>40</v>
      </c>
      <c r="E44" s="10"/>
      <c r="F44" s="10" t="s">
        <v>64</v>
      </c>
      <c r="G44" s="12"/>
      <c r="H44" s="12"/>
      <c r="I44" s="9" t="s">
        <v>260</v>
      </c>
      <c r="J44" s="9">
        <v>1</v>
      </c>
      <c r="K44" s="13"/>
      <c r="L44" s="14">
        <f t="shared" si="0"/>
        <v>0</v>
      </c>
      <c r="M44" s="15"/>
    </row>
    <row r="45" spans="1:13" s="7" customFormat="1" ht="63.65" customHeight="1">
      <c r="A45" s="166"/>
      <c r="B45" s="153"/>
      <c r="C45" s="153"/>
      <c r="D45" s="9">
        <v>41</v>
      </c>
      <c r="E45" s="10"/>
      <c r="F45" s="10" t="s">
        <v>65</v>
      </c>
      <c r="G45" s="12"/>
      <c r="H45" s="12"/>
      <c r="I45" s="9" t="s">
        <v>260</v>
      </c>
      <c r="J45" s="9">
        <v>1</v>
      </c>
      <c r="K45" s="13"/>
      <c r="L45" s="14">
        <f t="shared" si="0"/>
        <v>0</v>
      </c>
      <c r="M45" s="15"/>
    </row>
    <row r="46" spans="1:13" s="7" customFormat="1" ht="63.65" customHeight="1">
      <c r="A46" s="166"/>
      <c r="B46" s="153"/>
      <c r="C46" s="153"/>
      <c r="D46" s="9">
        <v>42</v>
      </c>
      <c r="E46" s="10"/>
      <c r="F46" s="10" t="s">
        <v>66</v>
      </c>
      <c r="G46" s="12"/>
      <c r="H46" s="12"/>
      <c r="I46" s="9" t="s">
        <v>260</v>
      </c>
      <c r="J46" s="9">
        <v>1</v>
      </c>
      <c r="K46" s="13"/>
      <c r="L46" s="14">
        <f t="shared" si="0"/>
        <v>0</v>
      </c>
      <c r="M46" s="15"/>
    </row>
    <row r="47" spans="1:13" s="7" customFormat="1" ht="63.65" customHeight="1">
      <c r="A47" s="166"/>
      <c r="B47" s="153"/>
      <c r="C47" s="153"/>
      <c r="D47" s="9">
        <v>43</v>
      </c>
      <c r="E47" s="10"/>
      <c r="F47" s="10" t="s">
        <v>67</v>
      </c>
      <c r="G47" s="12"/>
      <c r="H47" s="12"/>
      <c r="I47" s="9" t="s">
        <v>260</v>
      </c>
      <c r="J47" s="9">
        <v>1</v>
      </c>
      <c r="K47" s="13"/>
      <c r="L47" s="14">
        <f t="shared" si="0"/>
        <v>0</v>
      </c>
      <c r="M47" s="15"/>
    </row>
    <row r="48" spans="1:13" s="7" customFormat="1" ht="63.65" customHeight="1">
      <c r="A48" s="166"/>
      <c r="B48" s="153"/>
      <c r="C48" s="153"/>
      <c r="D48" s="9">
        <v>44</v>
      </c>
      <c r="E48" s="10"/>
      <c r="F48" s="10" t="s">
        <v>68</v>
      </c>
      <c r="G48" s="12"/>
      <c r="H48" s="12"/>
      <c r="I48" s="9" t="s">
        <v>260</v>
      </c>
      <c r="J48" s="9">
        <v>1</v>
      </c>
      <c r="K48" s="13"/>
      <c r="L48" s="14">
        <f t="shared" si="0"/>
        <v>0</v>
      </c>
      <c r="M48" s="15"/>
    </row>
    <row r="49" spans="1:13" s="7" customFormat="1" ht="63.65" customHeight="1">
      <c r="A49" s="166"/>
      <c r="B49" s="153"/>
      <c r="C49" s="153"/>
      <c r="D49" s="9">
        <v>45</v>
      </c>
      <c r="E49" s="10"/>
      <c r="F49" s="10" t="s">
        <v>69</v>
      </c>
      <c r="G49" s="12"/>
      <c r="H49" s="12"/>
      <c r="I49" s="9" t="s">
        <v>260</v>
      </c>
      <c r="J49" s="9">
        <v>1</v>
      </c>
      <c r="K49" s="13"/>
      <c r="L49" s="14">
        <f t="shared" si="0"/>
        <v>0</v>
      </c>
      <c r="M49" s="15"/>
    </row>
    <row r="50" spans="1:13" s="7" customFormat="1" ht="63.65" customHeight="1">
      <c r="A50" s="166"/>
      <c r="B50" s="153"/>
      <c r="C50" s="153"/>
      <c r="D50" s="9">
        <v>46</v>
      </c>
      <c r="E50" s="10"/>
      <c r="F50" s="10" t="s">
        <v>70</v>
      </c>
      <c r="G50" s="12"/>
      <c r="H50" s="12"/>
      <c r="I50" s="9" t="s">
        <v>260</v>
      </c>
      <c r="J50" s="9">
        <v>1</v>
      </c>
      <c r="K50" s="13"/>
      <c r="L50" s="14">
        <f t="shared" si="0"/>
        <v>0</v>
      </c>
      <c r="M50" s="15"/>
    </row>
    <row r="51" spans="1:13" s="7" customFormat="1" ht="63.65" customHeight="1">
      <c r="A51" s="166"/>
      <c r="B51" s="153"/>
      <c r="C51" s="153"/>
      <c r="D51" s="9">
        <v>47</v>
      </c>
      <c r="E51" s="10"/>
      <c r="F51" s="10" t="s">
        <v>71</v>
      </c>
      <c r="G51" s="12"/>
      <c r="H51" s="12"/>
      <c r="I51" s="9" t="s">
        <v>260</v>
      </c>
      <c r="J51" s="9">
        <v>1</v>
      </c>
      <c r="K51" s="13"/>
      <c r="L51" s="14">
        <f t="shared" si="0"/>
        <v>0</v>
      </c>
      <c r="M51" s="15"/>
    </row>
    <row r="52" spans="1:13" s="7" customFormat="1" ht="63.65" customHeight="1">
      <c r="A52" s="166"/>
      <c r="B52" s="153"/>
      <c r="C52" s="153"/>
      <c r="D52" s="9">
        <v>48</v>
      </c>
      <c r="E52" s="10"/>
      <c r="F52" s="10" t="s">
        <v>72</v>
      </c>
      <c r="G52" s="12"/>
      <c r="H52" s="12"/>
      <c r="I52" s="9" t="s">
        <v>260</v>
      </c>
      <c r="J52" s="9">
        <v>1</v>
      </c>
      <c r="K52" s="13"/>
      <c r="L52" s="14">
        <f t="shared" si="0"/>
        <v>0</v>
      </c>
      <c r="M52" s="15"/>
    </row>
    <row r="53" spans="1:13" s="7" customFormat="1" ht="63.65" customHeight="1">
      <c r="A53" s="166"/>
      <c r="B53" s="153"/>
      <c r="C53" s="153"/>
      <c r="D53" s="9">
        <v>49</v>
      </c>
      <c r="E53" s="10"/>
      <c r="F53" s="10" t="s">
        <v>73</v>
      </c>
      <c r="G53" s="12"/>
      <c r="H53" s="12"/>
      <c r="I53" s="9" t="s">
        <v>260</v>
      </c>
      <c r="J53" s="9">
        <v>1</v>
      </c>
      <c r="K53" s="13"/>
      <c r="L53" s="14">
        <f t="shared" si="0"/>
        <v>0</v>
      </c>
      <c r="M53" s="15"/>
    </row>
    <row r="54" spans="1:13" s="7" customFormat="1" ht="63.65" customHeight="1">
      <c r="A54" s="166"/>
      <c r="B54" s="153"/>
      <c r="C54" s="153"/>
      <c r="D54" s="9">
        <v>50</v>
      </c>
      <c r="E54" s="10"/>
      <c r="F54" s="10" t="s">
        <v>74</v>
      </c>
      <c r="G54" s="12"/>
      <c r="H54" s="12"/>
      <c r="I54" s="9" t="s">
        <v>260</v>
      </c>
      <c r="J54" s="9">
        <v>1</v>
      </c>
      <c r="K54" s="13"/>
      <c r="L54" s="14">
        <f t="shared" si="0"/>
        <v>0</v>
      </c>
      <c r="M54" s="15"/>
    </row>
    <row r="55" spans="1:13" s="7" customFormat="1" ht="63.65" customHeight="1">
      <c r="A55" s="166"/>
      <c r="B55" s="153"/>
      <c r="C55" s="153"/>
      <c r="D55" s="9">
        <v>51</v>
      </c>
      <c r="E55" s="10"/>
      <c r="F55" s="10" t="s">
        <v>75</v>
      </c>
      <c r="G55" s="12"/>
      <c r="H55" s="12"/>
      <c r="I55" s="9" t="s">
        <v>286</v>
      </c>
      <c r="J55" s="9">
        <v>1</v>
      </c>
      <c r="K55" s="13"/>
      <c r="L55" s="14">
        <f t="shared" si="0"/>
        <v>0</v>
      </c>
      <c r="M55" s="15"/>
    </row>
    <row r="56" spans="1:13" s="7" customFormat="1" ht="63.65" customHeight="1">
      <c r="A56" s="166"/>
      <c r="B56" s="153"/>
      <c r="C56" s="153"/>
      <c r="D56" s="9">
        <v>52</v>
      </c>
      <c r="E56" s="10"/>
      <c r="F56" s="10" t="s">
        <v>76</v>
      </c>
      <c r="G56" s="12"/>
      <c r="H56" s="12"/>
      <c r="I56" s="9" t="s">
        <v>260</v>
      </c>
      <c r="J56" s="9">
        <v>1</v>
      </c>
      <c r="K56" s="13"/>
      <c r="L56" s="14">
        <f t="shared" si="0"/>
        <v>0</v>
      </c>
      <c r="M56" s="15"/>
    </row>
    <row r="57" spans="1:13" s="7" customFormat="1" ht="74.400000000000006" customHeight="1">
      <c r="A57" s="166"/>
      <c r="B57" s="153"/>
      <c r="C57" s="153"/>
      <c r="D57" s="9">
        <v>53</v>
      </c>
      <c r="E57" s="10"/>
      <c r="F57" s="10" t="s">
        <v>77</v>
      </c>
      <c r="G57" s="12"/>
      <c r="H57" s="12"/>
      <c r="I57" s="9" t="s">
        <v>260</v>
      </c>
      <c r="J57" s="9">
        <v>1</v>
      </c>
      <c r="K57" s="13"/>
      <c r="L57" s="14">
        <f t="shared" si="0"/>
        <v>0</v>
      </c>
      <c r="M57" s="15"/>
    </row>
    <row r="58" spans="1:13" s="7" customFormat="1" ht="33.75" customHeight="1">
      <c r="A58" s="166"/>
      <c r="B58" s="153" t="s">
        <v>78</v>
      </c>
      <c r="C58" s="153"/>
      <c r="D58" s="9">
        <v>54</v>
      </c>
      <c r="E58" s="10"/>
      <c r="F58" s="10" t="s">
        <v>79</v>
      </c>
      <c r="G58" s="12"/>
      <c r="H58" s="12"/>
      <c r="I58" s="9" t="s">
        <v>260</v>
      </c>
      <c r="J58" s="9">
        <v>1</v>
      </c>
      <c r="K58" s="13"/>
      <c r="L58" s="14">
        <f t="shared" si="0"/>
        <v>0</v>
      </c>
      <c r="M58" s="15"/>
    </row>
    <row r="59" spans="1:13" s="7" customFormat="1" ht="75.650000000000006" customHeight="1">
      <c r="A59" s="166"/>
      <c r="B59" s="153"/>
      <c r="C59" s="153"/>
      <c r="D59" s="9">
        <v>55</v>
      </c>
      <c r="E59" s="10"/>
      <c r="F59" s="10" t="s">
        <v>80</v>
      </c>
      <c r="G59" s="12"/>
      <c r="H59" s="12"/>
      <c r="I59" s="9" t="s">
        <v>260</v>
      </c>
      <c r="J59" s="9">
        <v>1</v>
      </c>
      <c r="K59" s="13"/>
      <c r="L59" s="14">
        <f t="shared" si="0"/>
        <v>0</v>
      </c>
      <c r="M59" s="15"/>
    </row>
    <row r="60" spans="1:13" s="7" customFormat="1" ht="56.4" customHeight="1">
      <c r="A60" s="166"/>
      <c r="B60" s="153"/>
      <c r="C60" s="153"/>
      <c r="D60" s="9">
        <v>56</v>
      </c>
      <c r="E60" s="10"/>
      <c r="F60" s="10" t="s">
        <v>81</v>
      </c>
      <c r="G60" s="12"/>
      <c r="H60" s="12"/>
      <c r="I60" s="9" t="s">
        <v>260</v>
      </c>
      <c r="J60" s="9">
        <v>1</v>
      </c>
      <c r="K60" s="13"/>
      <c r="L60" s="14">
        <f t="shared" si="0"/>
        <v>0</v>
      </c>
      <c r="M60" s="15"/>
    </row>
    <row r="61" spans="1:13" s="7" customFormat="1" ht="62.4" customHeight="1">
      <c r="A61" s="166"/>
      <c r="B61" s="153"/>
      <c r="C61" s="153"/>
      <c r="D61" s="9">
        <v>57</v>
      </c>
      <c r="E61" s="10"/>
      <c r="F61" s="10" t="s">
        <v>82</v>
      </c>
      <c r="G61" s="12"/>
      <c r="H61" s="12"/>
      <c r="I61" s="9" t="s">
        <v>260</v>
      </c>
      <c r="J61" s="9">
        <v>1</v>
      </c>
      <c r="K61" s="13"/>
      <c r="L61" s="14">
        <f t="shared" si="0"/>
        <v>0</v>
      </c>
      <c r="M61" s="15"/>
    </row>
    <row r="62" spans="1:13" s="7" customFormat="1" ht="62.4" customHeight="1">
      <c r="A62" s="166"/>
      <c r="B62" s="153"/>
      <c r="C62" s="153"/>
      <c r="D62" s="9">
        <v>58</v>
      </c>
      <c r="E62" s="10"/>
      <c r="F62" s="10" t="s">
        <v>83</v>
      </c>
      <c r="G62" s="12"/>
      <c r="H62" s="12"/>
      <c r="I62" s="9" t="s">
        <v>286</v>
      </c>
      <c r="J62" s="9">
        <v>1</v>
      </c>
      <c r="K62" s="13"/>
      <c r="L62" s="14">
        <f t="shared" si="0"/>
        <v>0</v>
      </c>
      <c r="M62" s="15"/>
    </row>
    <row r="63" spans="1:13" s="7" customFormat="1" ht="62.4" customHeight="1">
      <c r="A63" s="166"/>
      <c r="B63" s="153"/>
      <c r="C63" s="153"/>
      <c r="D63" s="9">
        <v>59</v>
      </c>
      <c r="E63" s="10"/>
      <c r="F63" s="10" t="s">
        <v>84</v>
      </c>
      <c r="G63" s="12"/>
      <c r="H63" s="12"/>
      <c r="I63" s="9" t="s">
        <v>260</v>
      </c>
      <c r="J63" s="9">
        <v>1</v>
      </c>
      <c r="K63" s="13"/>
      <c r="L63" s="14">
        <f t="shared" si="0"/>
        <v>0</v>
      </c>
      <c r="M63" s="15"/>
    </row>
    <row r="64" spans="1:13" s="7" customFormat="1" ht="62.4" customHeight="1">
      <c r="A64" s="166"/>
      <c r="B64" s="153"/>
      <c r="C64" s="153"/>
      <c r="D64" s="9">
        <v>60</v>
      </c>
      <c r="E64" s="10"/>
      <c r="F64" s="10" t="s">
        <v>85</v>
      </c>
      <c r="G64" s="12"/>
      <c r="H64" s="12"/>
      <c r="I64" s="9" t="s">
        <v>286</v>
      </c>
      <c r="J64" s="9">
        <v>1</v>
      </c>
      <c r="K64" s="13"/>
      <c r="L64" s="14">
        <f t="shared" si="0"/>
        <v>0</v>
      </c>
      <c r="M64" s="15"/>
    </row>
    <row r="65" spans="1:13" s="7" customFormat="1" ht="39">
      <c r="A65" s="166"/>
      <c r="B65" s="153"/>
      <c r="C65" s="153"/>
      <c r="D65" s="9">
        <v>61</v>
      </c>
      <c r="E65" s="10"/>
      <c r="F65" s="10" t="s">
        <v>86</v>
      </c>
      <c r="G65" s="12"/>
      <c r="H65" s="12"/>
      <c r="I65" s="9" t="s">
        <v>260</v>
      </c>
      <c r="J65" s="9">
        <v>1</v>
      </c>
      <c r="K65" s="13"/>
      <c r="L65" s="14">
        <f t="shared" si="0"/>
        <v>0</v>
      </c>
      <c r="M65" s="15"/>
    </row>
    <row r="66" spans="1:13" s="7" customFormat="1" ht="39">
      <c r="A66" s="166"/>
      <c r="B66" s="153"/>
      <c r="C66" s="153"/>
      <c r="D66" s="9">
        <v>62</v>
      </c>
      <c r="E66" s="10"/>
      <c r="F66" s="10" t="s">
        <v>87</v>
      </c>
      <c r="G66" s="12"/>
      <c r="H66" s="12"/>
      <c r="I66" s="9" t="s">
        <v>277</v>
      </c>
      <c r="J66" s="9">
        <v>1</v>
      </c>
      <c r="K66" s="13"/>
      <c r="L66" s="14">
        <f t="shared" si="0"/>
        <v>0</v>
      </c>
      <c r="M66" s="15"/>
    </row>
    <row r="67" spans="1:13" s="7" customFormat="1" ht="19.5">
      <c r="A67" s="166"/>
      <c r="B67" s="153"/>
      <c r="C67" s="153"/>
      <c r="D67" s="9">
        <v>63</v>
      </c>
      <c r="E67" s="10"/>
      <c r="F67" s="10" t="s">
        <v>88</v>
      </c>
      <c r="G67" s="12"/>
      <c r="H67" s="12"/>
      <c r="I67" s="9" t="s">
        <v>260</v>
      </c>
      <c r="J67" s="9">
        <v>1</v>
      </c>
      <c r="K67" s="13"/>
      <c r="L67" s="14">
        <f t="shared" si="0"/>
        <v>0</v>
      </c>
      <c r="M67" s="15"/>
    </row>
    <row r="68" spans="1:13" s="7" customFormat="1" ht="71.400000000000006" customHeight="1">
      <c r="A68" s="166"/>
      <c r="B68" s="153"/>
      <c r="C68" s="153"/>
      <c r="D68" s="9">
        <v>64</v>
      </c>
      <c r="E68" s="10"/>
      <c r="F68" s="10" t="s">
        <v>89</v>
      </c>
      <c r="G68" s="12"/>
      <c r="H68" s="12"/>
      <c r="I68" s="9" t="s">
        <v>260</v>
      </c>
      <c r="J68" s="9">
        <v>1</v>
      </c>
      <c r="K68" s="13"/>
      <c r="L68" s="14">
        <f t="shared" si="0"/>
        <v>0</v>
      </c>
      <c r="M68" s="15"/>
    </row>
    <row r="69" spans="1:13" s="7" customFormat="1" ht="112.25" customHeight="1">
      <c r="A69" s="166"/>
      <c r="B69" s="153" t="s">
        <v>90</v>
      </c>
      <c r="C69" s="153"/>
      <c r="D69" s="9">
        <v>65</v>
      </c>
      <c r="E69" s="10"/>
      <c r="F69" s="10" t="s">
        <v>91</v>
      </c>
      <c r="G69" s="12"/>
      <c r="H69" s="12"/>
      <c r="I69" s="9" t="s">
        <v>260</v>
      </c>
      <c r="J69" s="9">
        <v>1</v>
      </c>
      <c r="K69" s="13"/>
      <c r="L69" s="14">
        <f t="shared" ref="L69:L132" si="1">IFERROR(J69*K69,"N/A")</f>
        <v>0</v>
      </c>
      <c r="M69" s="15"/>
    </row>
    <row r="70" spans="1:13" s="7" customFormat="1" ht="112.25" customHeight="1">
      <c r="A70" s="166"/>
      <c r="B70" s="153"/>
      <c r="C70" s="153"/>
      <c r="D70" s="9">
        <v>66</v>
      </c>
      <c r="E70" s="10"/>
      <c r="F70" s="10" t="s">
        <v>92</v>
      </c>
      <c r="G70" s="12"/>
      <c r="H70" s="12"/>
      <c r="I70" s="9" t="s">
        <v>260</v>
      </c>
      <c r="J70" s="9">
        <v>1</v>
      </c>
      <c r="K70" s="13"/>
      <c r="L70" s="14">
        <f t="shared" si="1"/>
        <v>0</v>
      </c>
      <c r="M70" s="15"/>
    </row>
    <row r="71" spans="1:13" s="7" customFormat="1" ht="112.25" customHeight="1">
      <c r="A71" s="166"/>
      <c r="B71" s="153"/>
      <c r="C71" s="153"/>
      <c r="D71" s="9">
        <v>67</v>
      </c>
      <c r="E71" s="10"/>
      <c r="F71" s="10" t="s">
        <v>93</v>
      </c>
      <c r="G71" s="12"/>
      <c r="H71" s="12"/>
      <c r="I71" s="9" t="s">
        <v>260</v>
      </c>
      <c r="J71" s="9">
        <v>1</v>
      </c>
      <c r="K71" s="13"/>
      <c r="L71" s="14">
        <f t="shared" si="1"/>
        <v>0</v>
      </c>
      <c r="M71" s="15"/>
    </row>
    <row r="72" spans="1:13" s="7" customFormat="1" ht="112.25" customHeight="1">
      <c r="A72" s="166"/>
      <c r="B72" s="153"/>
      <c r="C72" s="153"/>
      <c r="D72" s="9">
        <v>68</v>
      </c>
      <c r="E72" s="10"/>
      <c r="F72" s="10" t="s">
        <v>94</v>
      </c>
      <c r="G72" s="12"/>
      <c r="H72" s="12"/>
      <c r="I72" s="9" t="s">
        <v>260</v>
      </c>
      <c r="J72" s="9">
        <v>1</v>
      </c>
      <c r="K72" s="13"/>
      <c r="L72" s="14">
        <f t="shared" si="1"/>
        <v>0</v>
      </c>
      <c r="M72" s="15"/>
    </row>
    <row r="73" spans="1:13" s="7" customFormat="1" ht="112.25" customHeight="1">
      <c r="A73" s="166"/>
      <c r="B73" s="153"/>
      <c r="C73" s="153"/>
      <c r="D73" s="9">
        <v>69</v>
      </c>
      <c r="E73" s="10"/>
      <c r="F73" s="10" t="s">
        <v>95</v>
      </c>
      <c r="G73" s="12"/>
      <c r="H73" s="12"/>
      <c r="I73" s="9" t="s">
        <v>260</v>
      </c>
      <c r="J73" s="9">
        <v>1</v>
      </c>
      <c r="K73" s="13"/>
      <c r="L73" s="14">
        <f t="shared" si="1"/>
        <v>0</v>
      </c>
      <c r="M73" s="15"/>
    </row>
    <row r="74" spans="1:13" s="7" customFormat="1" ht="112.25" customHeight="1">
      <c r="A74" s="166"/>
      <c r="B74" s="153" t="s">
        <v>96</v>
      </c>
      <c r="C74" s="153"/>
      <c r="D74" s="9">
        <v>70</v>
      </c>
      <c r="E74" s="10"/>
      <c r="F74" s="10" t="s">
        <v>97</v>
      </c>
      <c r="G74" s="12"/>
      <c r="H74" s="12"/>
      <c r="I74" s="9" t="s">
        <v>277</v>
      </c>
      <c r="J74" s="9">
        <v>1</v>
      </c>
      <c r="K74" s="13"/>
      <c r="L74" s="14">
        <f t="shared" si="1"/>
        <v>0</v>
      </c>
      <c r="M74" s="15"/>
    </row>
    <row r="75" spans="1:13" s="7" customFormat="1" ht="85.75" customHeight="1">
      <c r="A75" s="166"/>
      <c r="B75" s="153"/>
      <c r="C75" s="153"/>
      <c r="D75" s="9">
        <v>71</v>
      </c>
      <c r="E75" s="10"/>
      <c r="F75" s="10" t="s">
        <v>98</v>
      </c>
      <c r="G75" s="12"/>
      <c r="H75" s="12"/>
      <c r="I75" s="9" t="s">
        <v>260</v>
      </c>
      <c r="J75" s="9">
        <v>1</v>
      </c>
      <c r="K75" s="13"/>
      <c r="L75" s="14">
        <f t="shared" si="1"/>
        <v>0</v>
      </c>
      <c r="M75" s="15"/>
    </row>
    <row r="76" spans="1:13" s="7" customFormat="1" ht="108.65" customHeight="1">
      <c r="A76" s="166"/>
      <c r="B76" s="153" t="s">
        <v>99</v>
      </c>
      <c r="C76" s="153"/>
      <c r="D76" s="9">
        <v>72</v>
      </c>
      <c r="E76" s="10"/>
      <c r="F76" s="10" t="s">
        <v>827</v>
      </c>
      <c r="G76" s="12"/>
      <c r="H76" s="12"/>
      <c r="I76" s="9" t="s">
        <v>277</v>
      </c>
      <c r="J76" s="9">
        <v>1</v>
      </c>
      <c r="K76" s="13"/>
      <c r="L76" s="14">
        <f t="shared" si="1"/>
        <v>0</v>
      </c>
      <c r="M76" s="15"/>
    </row>
    <row r="77" spans="1:13" s="7" customFormat="1" ht="61.25" customHeight="1">
      <c r="A77" s="166"/>
      <c r="B77" s="153"/>
      <c r="C77" s="153"/>
      <c r="D77" s="9">
        <v>73</v>
      </c>
      <c r="E77" s="10"/>
      <c r="F77" s="10" t="s">
        <v>100</v>
      </c>
      <c r="G77" s="12"/>
      <c r="H77" s="12"/>
      <c r="I77" s="9" t="s">
        <v>260</v>
      </c>
      <c r="J77" s="9">
        <v>1</v>
      </c>
      <c r="K77" s="13"/>
      <c r="L77" s="14">
        <f t="shared" si="1"/>
        <v>0</v>
      </c>
      <c r="M77" s="15"/>
    </row>
    <row r="78" spans="1:13" s="7" customFormat="1" ht="61.25" customHeight="1">
      <c r="A78" s="166"/>
      <c r="B78" s="153"/>
      <c r="C78" s="153"/>
      <c r="D78" s="9">
        <v>74</v>
      </c>
      <c r="E78" s="10"/>
      <c r="F78" s="10" t="s">
        <v>101</v>
      </c>
      <c r="G78" s="12"/>
      <c r="H78" s="12"/>
      <c r="I78" s="9" t="s">
        <v>260</v>
      </c>
      <c r="J78" s="9">
        <v>1</v>
      </c>
      <c r="K78" s="13"/>
      <c r="L78" s="14">
        <f t="shared" si="1"/>
        <v>0</v>
      </c>
      <c r="M78" s="15"/>
    </row>
    <row r="79" spans="1:13" s="7" customFormat="1" ht="61.25" customHeight="1">
      <c r="A79" s="166"/>
      <c r="B79" s="153"/>
      <c r="C79" s="153"/>
      <c r="D79" s="9">
        <v>75</v>
      </c>
      <c r="E79" s="10"/>
      <c r="F79" s="10" t="s">
        <v>102</v>
      </c>
      <c r="G79" s="12"/>
      <c r="H79" s="12"/>
      <c r="I79" s="9" t="s">
        <v>277</v>
      </c>
      <c r="J79" s="9">
        <v>1</v>
      </c>
      <c r="K79" s="13"/>
      <c r="L79" s="14">
        <f t="shared" si="1"/>
        <v>0</v>
      </c>
      <c r="M79" s="15"/>
    </row>
    <row r="80" spans="1:13" s="7" customFormat="1" ht="61.25" customHeight="1">
      <c r="A80" s="166"/>
      <c r="B80" s="153"/>
      <c r="C80" s="153"/>
      <c r="D80" s="9">
        <v>76</v>
      </c>
      <c r="E80" s="10"/>
      <c r="F80" s="10" t="s">
        <v>103</v>
      </c>
      <c r="G80" s="12"/>
      <c r="H80" s="12"/>
      <c r="I80" s="9" t="s">
        <v>277</v>
      </c>
      <c r="J80" s="9">
        <v>1</v>
      </c>
      <c r="K80" s="13"/>
      <c r="L80" s="14">
        <f t="shared" si="1"/>
        <v>0</v>
      </c>
      <c r="M80" s="15"/>
    </row>
    <row r="81" spans="1:13" s="7" customFormat="1" ht="61.25" customHeight="1">
      <c r="A81" s="166"/>
      <c r="B81" s="153"/>
      <c r="C81" s="153"/>
      <c r="D81" s="9">
        <v>77</v>
      </c>
      <c r="E81" s="10"/>
      <c r="F81" s="10" t="s">
        <v>104</v>
      </c>
      <c r="G81" s="12"/>
      <c r="H81" s="12"/>
      <c r="I81" s="9" t="s">
        <v>277</v>
      </c>
      <c r="J81" s="9">
        <v>1</v>
      </c>
      <c r="K81" s="13"/>
      <c r="L81" s="14">
        <f t="shared" si="1"/>
        <v>0</v>
      </c>
      <c r="M81" s="15"/>
    </row>
    <row r="82" spans="1:13" s="7" customFormat="1" ht="61.25" customHeight="1">
      <c r="A82" s="166"/>
      <c r="B82" s="153"/>
      <c r="C82" s="153"/>
      <c r="D82" s="9">
        <v>78</v>
      </c>
      <c r="E82" s="10"/>
      <c r="F82" s="10" t="s">
        <v>105</v>
      </c>
      <c r="G82" s="12"/>
      <c r="H82" s="12"/>
      <c r="I82" s="9" t="s">
        <v>277</v>
      </c>
      <c r="J82" s="9">
        <v>1</v>
      </c>
      <c r="K82" s="13"/>
      <c r="L82" s="14">
        <f t="shared" si="1"/>
        <v>0</v>
      </c>
      <c r="M82" s="15"/>
    </row>
    <row r="83" spans="1:13" s="7" customFormat="1" ht="61.25" customHeight="1">
      <c r="A83" s="166"/>
      <c r="B83" s="153"/>
      <c r="C83" s="153"/>
      <c r="D83" s="9">
        <v>79</v>
      </c>
      <c r="E83" s="10"/>
      <c r="F83" s="10" t="s">
        <v>106</v>
      </c>
      <c r="G83" s="12"/>
      <c r="H83" s="12"/>
      <c r="I83" s="9" t="s">
        <v>277</v>
      </c>
      <c r="J83" s="9">
        <v>1</v>
      </c>
      <c r="K83" s="13"/>
      <c r="L83" s="14">
        <f t="shared" si="1"/>
        <v>0</v>
      </c>
      <c r="M83" s="15"/>
    </row>
    <row r="84" spans="1:13" s="7" customFormat="1" ht="61.25" customHeight="1">
      <c r="A84" s="166"/>
      <c r="B84" s="153"/>
      <c r="C84" s="153"/>
      <c r="D84" s="9">
        <v>80</v>
      </c>
      <c r="E84" s="10"/>
      <c r="F84" s="10" t="s">
        <v>107</v>
      </c>
      <c r="G84" s="12"/>
      <c r="H84" s="12"/>
      <c r="I84" s="9" t="s">
        <v>277</v>
      </c>
      <c r="J84" s="9">
        <v>1</v>
      </c>
      <c r="K84" s="13"/>
      <c r="L84" s="14">
        <f t="shared" si="1"/>
        <v>0</v>
      </c>
      <c r="M84" s="15"/>
    </row>
    <row r="85" spans="1:13" s="7" customFormat="1" ht="61.25" customHeight="1">
      <c r="A85" s="166"/>
      <c r="B85" s="153"/>
      <c r="C85" s="153"/>
      <c r="D85" s="9">
        <v>81</v>
      </c>
      <c r="E85" s="10"/>
      <c r="F85" s="10" t="s">
        <v>108</v>
      </c>
      <c r="G85" s="12"/>
      <c r="H85" s="12"/>
      <c r="I85" s="9" t="s">
        <v>277</v>
      </c>
      <c r="J85" s="9">
        <v>1</v>
      </c>
      <c r="K85" s="13"/>
      <c r="L85" s="14">
        <f t="shared" si="1"/>
        <v>0</v>
      </c>
      <c r="M85" s="15"/>
    </row>
    <row r="86" spans="1:13" s="7" customFormat="1" ht="67.75" customHeight="1">
      <c r="A86" s="166"/>
      <c r="B86" s="153"/>
      <c r="C86" s="153"/>
      <c r="D86" s="9">
        <v>82</v>
      </c>
      <c r="E86" s="10"/>
      <c r="F86" s="10" t="s">
        <v>109</v>
      </c>
      <c r="G86" s="12"/>
      <c r="H86" s="12"/>
      <c r="I86" s="9" t="s">
        <v>277</v>
      </c>
      <c r="J86" s="9">
        <v>1</v>
      </c>
      <c r="K86" s="13"/>
      <c r="L86" s="14">
        <f t="shared" si="1"/>
        <v>0</v>
      </c>
      <c r="M86" s="15"/>
    </row>
    <row r="87" spans="1:13" s="7" customFormat="1" ht="61.25" customHeight="1">
      <c r="A87" s="166"/>
      <c r="B87" s="153" t="s">
        <v>110</v>
      </c>
      <c r="C87" s="153"/>
      <c r="D87" s="9">
        <v>83</v>
      </c>
      <c r="E87" s="10"/>
      <c r="F87" s="10" t="s">
        <v>111</v>
      </c>
      <c r="G87" s="12"/>
      <c r="H87" s="12"/>
      <c r="I87" s="9" t="s">
        <v>277</v>
      </c>
      <c r="J87" s="9">
        <v>1</v>
      </c>
      <c r="K87" s="13"/>
      <c r="L87" s="14">
        <f t="shared" si="1"/>
        <v>0</v>
      </c>
      <c r="M87" s="15"/>
    </row>
    <row r="88" spans="1:13" s="7" customFormat="1" ht="61.25" customHeight="1">
      <c r="A88" s="166"/>
      <c r="B88" s="153"/>
      <c r="C88" s="153"/>
      <c r="D88" s="9">
        <v>84</v>
      </c>
      <c r="E88" s="10"/>
      <c r="F88" s="10" t="s">
        <v>112</v>
      </c>
      <c r="G88" s="12"/>
      <c r="H88" s="12"/>
      <c r="I88" s="9" t="s">
        <v>277</v>
      </c>
      <c r="J88" s="9">
        <v>1</v>
      </c>
      <c r="K88" s="13"/>
      <c r="L88" s="14">
        <f t="shared" si="1"/>
        <v>0</v>
      </c>
      <c r="M88" s="15"/>
    </row>
    <row r="89" spans="1:13" s="7" customFormat="1" ht="61.25" customHeight="1">
      <c r="A89" s="166"/>
      <c r="B89" s="153"/>
      <c r="C89" s="153"/>
      <c r="D89" s="9">
        <v>85</v>
      </c>
      <c r="E89" s="10"/>
      <c r="F89" s="10" t="s">
        <v>113</v>
      </c>
      <c r="G89" s="12"/>
      <c r="H89" s="12"/>
      <c r="I89" s="9" t="s">
        <v>277</v>
      </c>
      <c r="J89" s="9">
        <v>1</v>
      </c>
      <c r="K89" s="13"/>
      <c r="L89" s="14">
        <f t="shared" si="1"/>
        <v>0</v>
      </c>
      <c r="M89" s="15"/>
    </row>
    <row r="90" spans="1:13" s="7" customFormat="1" ht="37.25" customHeight="1">
      <c r="A90" s="166"/>
      <c r="B90" s="153"/>
      <c r="C90" s="153"/>
      <c r="D90" s="9">
        <v>86</v>
      </c>
      <c r="E90" s="10"/>
      <c r="F90" s="10" t="s">
        <v>114</v>
      </c>
      <c r="G90" s="16"/>
      <c r="H90" s="12"/>
      <c r="I90" s="9" t="s">
        <v>277</v>
      </c>
      <c r="J90" s="9">
        <v>1</v>
      </c>
      <c r="K90" s="13"/>
      <c r="L90" s="14">
        <f t="shared" si="1"/>
        <v>0</v>
      </c>
      <c r="M90" s="15"/>
    </row>
    <row r="91" spans="1:13" s="7" customFormat="1" ht="48.75" customHeight="1">
      <c r="A91" s="166"/>
      <c r="B91" s="153" t="s">
        <v>115</v>
      </c>
      <c r="C91" s="153"/>
      <c r="D91" s="9">
        <v>87</v>
      </c>
      <c r="E91" s="10"/>
      <c r="F91" s="10" t="s">
        <v>116</v>
      </c>
      <c r="G91" s="16"/>
      <c r="H91" s="12"/>
      <c r="I91" s="9" t="s">
        <v>286</v>
      </c>
      <c r="J91" s="9">
        <v>1</v>
      </c>
      <c r="K91" s="13"/>
      <c r="L91" s="14">
        <f t="shared" si="1"/>
        <v>0</v>
      </c>
      <c r="M91" s="15"/>
    </row>
    <row r="92" spans="1:13" s="7" customFormat="1" ht="48.75" customHeight="1">
      <c r="A92" s="166"/>
      <c r="B92" s="153"/>
      <c r="C92" s="153"/>
      <c r="D92" s="9">
        <v>88</v>
      </c>
      <c r="E92" s="10"/>
      <c r="F92" s="10" t="s">
        <v>117</v>
      </c>
      <c r="G92" s="16"/>
      <c r="H92" s="12"/>
      <c r="I92" s="9" t="s">
        <v>286</v>
      </c>
      <c r="J92" s="9">
        <v>1</v>
      </c>
      <c r="K92" s="13"/>
      <c r="L92" s="14">
        <f t="shared" si="1"/>
        <v>0</v>
      </c>
      <c r="M92" s="15"/>
    </row>
    <row r="93" spans="1:13" s="7" customFormat="1" ht="48.75" customHeight="1">
      <c r="A93" s="166"/>
      <c r="B93" s="153"/>
      <c r="C93" s="153"/>
      <c r="D93" s="9">
        <v>89</v>
      </c>
      <c r="E93" s="10"/>
      <c r="F93" s="10" t="s">
        <v>118</v>
      </c>
      <c r="G93" s="16"/>
      <c r="H93" s="12"/>
      <c r="I93" s="9" t="s">
        <v>286</v>
      </c>
      <c r="J93" s="9">
        <v>1</v>
      </c>
      <c r="K93" s="13"/>
      <c r="L93" s="14">
        <f t="shared" si="1"/>
        <v>0</v>
      </c>
      <c r="M93" s="15"/>
    </row>
    <row r="94" spans="1:13" s="7" customFormat="1" ht="48.75" customHeight="1">
      <c r="A94" s="166"/>
      <c r="B94" s="153"/>
      <c r="C94" s="153"/>
      <c r="D94" s="9">
        <v>90</v>
      </c>
      <c r="E94" s="10"/>
      <c r="F94" s="10" t="s">
        <v>119</v>
      </c>
      <c r="G94" s="16"/>
      <c r="H94" s="12"/>
      <c r="I94" s="9" t="s">
        <v>286</v>
      </c>
      <c r="J94" s="9">
        <v>1</v>
      </c>
      <c r="K94" s="13"/>
      <c r="L94" s="14">
        <f t="shared" si="1"/>
        <v>0</v>
      </c>
      <c r="M94" s="15"/>
    </row>
    <row r="95" spans="1:13" s="7" customFormat="1" ht="48.75" customHeight="1">
      <c r="A95" s="166"/>
      <c r="B95" s="153" t="s">
        <v>120</v>
      </c>
      <c r="C95" s="8" t="s">
        <v>121</v>
      </c>
      <c r="D95" s="9">
        <v>91</v>
      </c>
      <c r="E95" s="10"/>
      <c r="F95" s="10" t="s">
        <v>122</v>
      </c>
      <c r="G95" s="12"/>
      <c r="H95" s="12"/>
      <c r="I95" s="9" t="s">
        <v>260</v>
      </c>
      <c r="J95" s="9">
        <v>1</v>
      </c>
      <c r="K95" s="13"/>
      <c r="L95" s="14">
        <f t="shared" si="1"/>
        <v>0</v>
      </c>
      <c r="M95" s="15"/>
    </row>
    <row r="96" spans="1:13" s="7" customFormat="1" ht="48.75" customHeight="1">
      <c r="A96" s="166"/>
      <c r="B96" s="153"/>
      <c r="C96" s="153" t="s">
        <v>123</v>
      </c>
      <c r="D96" s="9">
        <v>92</v>
      </c>
      <c r="E96" s="10"/>
      <c r="F96" s="10" t="s">
        <v>124</v>
      </c>
      <c r="G96" s="12"/>
      <c r="H96" s="12"/>
      <c r="I96" s="9" t="s">
        <v>286</v>
      </c>
      <c r="J96" s="9">
        <v>1</v>
      </c>
      <c r="K96" s="13"/>
      <c r="L96" s="14">
        <f t="shared" si="1"/>
        <v>0</v>
      </c>
      <c r="M96" s="15"/>
    </row>
    <row r="97" spans="1:13" s="7" customFormat="1" ht="48.75" customHeight="1">
      <c r="A97" s="166"/>
      <c r="B97" s="153"/>
      <c r="C97" s="153"/>
      <c r="D97" s="9">
        <v>93</v>
      </c>
      <c r="E97" s="10"/>
      <c r="F97" s="10" t="s">
        <v>125</v>
      </c>
      <c r="G97" s="12"/>
      <c r="H97" s="12"/>
      <c r="I97" s="9" t="s">
        <v>286</v>
      </c>
      <c r="J97" s="9">
        <v>1</v>
      </c>
      <c r="K97" s="13"/>
      <c r="L97" s="14">
        <f t="shared" si="1"/>
        <v>0</v>
      </c>
      <c r="M97" s="15"/>
    </row>
    <row r="98" spans="1:13" s="7" customFormat="1" ht="48.75" customHeight="1">
      <c r="A98" s="166"/>
      <c r="B98" s="153"/>
      <c r="C98" s="153"/>
      <c r="D98" s="9">
        <v>94</v>
      </c>
      <c r="E98" s="10"/>
      <c r="F98" s="10" t="s">
        <v>126</v>
      </c>
      <c r="G98" s="12"/>
      <c r="H98" s="12"/>
      <c r="I98" s="9" t="s">
        <v>286</v>
      </c>
      <c r="J98" s="9">
        <v>1</v>
      </c>
      <c r="K98" s="13"/>
      <c r="L98" s="14">
        <f t="shared" si="1"/>
        <v>0</v>
      </c>
      <c r="M98" s="15"/>
    </row>
    <row r="99" spans="1:13" s="7" customFormat="1" ht="48.75" customHeight="1">
      <c r="A99" s="166"/>
      <c r="B99" s="153"/>
      <c r="C99" s="153"/>
      <c r="D99" s="9">
        <v>95</v>
      </c>
      <c r="E99" s="10"/>
      <c r="F99" s="10" t="s">
        <v>127</v>
      </c>
      <c r="G99" s="12"/>
      <c r="H99" s="12"/>
      <c r="I99" s="9" t="s">
        <v>277</v>
      </c>
      <c r="J99" s="9">
        <v>1</v>
      </c>
      <c r="K99" s="13"/>
      <c r="L99" s="14">
        <f t="shared" si="1"/>
        <v>0</v>
      </c>
      <c r="M99" s="15"/>
    </row>
    <row r="100" spans="1:13" s="7" customFormat="1" ht="48.75" customHeight="1">
      <c r="A100" s="166"/>
      <c r="B100" s="153"/>
      <c r="C100" s="153"/>
      <c r="D100" s="9">
        <v>96</v>
      </c>
      <c r="E100" s="10"/>
      <c r="F100" s="10" t="s">
        <v>128</v>
      </c>
      <c r="G100" s="12"/>
      <c r="H100" s="12"/>
      <c r="I100" s="9" t="s">
        <v>277</v>
      </c>
      <c r="J100" s="9">
        <v>1</v>
      </c>
      <c r="K100" s="13"/>
      <c r="L100" s="14">
        <f t="shared" si="1"/>
        <v>0</v>
      </c>
      <c r="M100" s="15"/>
    </row>
    <row r="101" spans="1:13" s="7" customFormat="1" ht="48.75" customHeight="1">
      <c r="A101" s="166"/>
      <c r="B101" s="153"/>
      <c r="C101" s="153"/>
      <c r="D101" s="9">
        <v>97</v>
      </c>
      <c r="E101" s="10"/>
      <c r="F101" s="10" t="s">
        <v>129</v>
      </c>
      <c r="G101" s="12"/>
      <c r="H101" s="12"/>
      <c r="I101" s="9" t="s">
        <v>277</v>
      </c>
      <c r="J101" s="9">
        <v>1</v>
      </c>
      <c r="K101" s="13"/>
      <c r="L101" s="14">
        <f t="shared" si="1"/>
        <v>0</v>
      </c>
      <c r="M101" s="15"/>
    </row>
    <row r="102" spans="1:13" s="7" customFormat="1" ht="48.75" customHeight="1">
      <c r="A102" s="166"/>
      <c r="B102" s="153"/>
      <c r="C102" s="153"/>
      <c r="D102" s="9">
        <v>98</v>
      </c>
      <c r="E102" s="10"/>
      <c r="F102" s="10" t="s">
        <v>130</v>
      </c>
      <c r="G102" s="12"/>
      <c r="H102" s="12"/>
      <c r="I102" s="9" t="s">
        <v>286</v>
      </c>
      <c r="J102" s="9">
        <v>1</v>
      </c>
      <c r="K102" s="13"/>
      <c r="L102" s="14">
        <f t="shared" si="1"/>
        <v>0</v>
      </c>
      <c r="M102" s="15"/>
    </row>
    <row r="103" spans="1:13" s="7" customFormat="1" ht="48.75" customHeight="1">
      <c r="A103" s="166"/>
      <c r="B103" s="153"/>
      <c r="C103" s="153"/>
      <c r="D103" s="9">
        <v>99</v>
      </c>
      <c r="E103" s="10"/>
      <c r="F103" s="10" t="s">
        <v>131</v>
      </c>
      <c r="G103" s="12"/>
      <c r="H103" s="12"/>
      <c r="I103" s="9" t="s">
        <v>286</v>
      </c>
      <c r="J103" s="9">
        <v>1</v>
      </c>
      <c r="K103" s="13"/>
      <c r="L103" s="14">
        <f t="shared" si="1"/>
        <v>0</v>
      </c>
      <c r="M103" s="15"/>
    </row>
    <row r="104" spans="1:13" s="7" customFormat="1" ht="48.75" customHeight="1">
      <c r="A104" s="166"/>
      <c r="B104" s="153"/>
      <c r="C104" s="153"/>
      <c r="D104" s="9">
        <v>100</v>
      </c>
      <c r="E104" s="10"/>
      <c r="F104" s="10" t="s">
        <v>132</v>
      </c>
      <c r="G104" s="12"/>
      <c r="H104" s="12"/>
      <c r="I104" s="9" t="s">
        <v>277</v>
      </c>
      <c r="J104" s="9">
        <v>1</v>
      </c>
      <c r="K104" s="13"/>
      <c r="L104" s="14">
        <f t="shared" si="1"/>
        <v>0</v>
      </c>
      <c r="M104" s="15"/>
    </row>
    <row r="105" spans="1:13" s="7" customFormat="1" ht="48.75" customHeight="1">
      <c r="A105" s="166"/>
      <c r="B105" s="153"/>
      <c r="C105" s="153"/>
      <c r="D105" s="9">
        <v>101</v>
      </c>
      <c r="E105" s="10"/>
      <c r="F105" s="10" t="s">
        <v>133</v>
      </c>
      <c r="G105" s="12"/>
      <c r="H105" s="12"/>
      <c r="I105" s="9" t="s">
        <v>277</v>
      </c>
      <c r="J105" s="9">
        <v>1</v>
      </c>
      <c r="K105" s="13"/>
      <c r="L105" s="14">
        <f t="shared" si="1"/>
        <v>0</v>
      </c>
      <c r="M105" s="15"/>
    </row>
    <row r="106" spans="1:13" s="7" customFormat="1" ht="48.75" customHeight="1">
      <c r="A106" s="166"/>
      <c r="B106" s="153"/>
      <c r="C106" s="153"/>
      <c r="D106" s="9">
        <v>102</v>
      </c>
      <c r="E106" s="10"/>
      <c r="F106" s="10" t="s">
        <v>134</v>
      </c>
      <c r="G106" s="12"/>
      <c r="H106" s="12"/>
      <c r="I106" s="9" t="s">
        <v>286</v>
      </c>
      <c r="J106" s="9">
        <v>1</v>
      </c>
      <c r="K106" s="13"/>
      <c r="L106" s="14">
        <f t="shared" si="1"/>
        <v>0</v>
      </c>
      <c r="M106" s="15"/>
    </row>
    <row r="107" spans="1:13" s="7" customFormat="1" ht="48.75" customHeight="1">
      <c r="A107" s="166"/>
      <c r="B107" s="153"/>
      <c r="C107" s="153"/>
      <c r="D107" s="9">
        <v>103</v>
      </c>
      <c r="E107" s="10"/>
      <c r="F107" s="10" t="s">
        <v>828</v>
      </c>
      <c r="G107" s="12"/>
      <c r="H107" s="12"/>
      <c r="I107" s="9" t="s">
        <v>277</v>
      </c>
      <c r="J107" s="9">
        <v>1</v>
      </c>
      <c r="K107" s="13"/>
      <c r="L107" s="14">
        <f t="shared" si="1"/>
        <v>0</v>
      </c>
      <c r="M107" s="15"/>
    </row>
    <row r="108" spans="1:13" s="7" customFormat="1" ht="117">
      <c r="A108" s="166"/>
      <c r="B108" s="153"/>
      <c r="C108" s="153"/>
      <c r="D108" s="9">
        <v>104</v>
      </c>
      <c r="E108" s="10"/>
      <c r="F108" s="10" t="s">
        <v>135</v>
      </c>
      <c r="G108" s="12"/>
      <c r="H108" s="12"/>
      <c r="I108" s="9" t="s">
        <v>277</v>
      </c>
      <c r="J108" s="9">
        <v>1</v>
      </c>
      <c r="K108" s="13"/>
      <c r="L108" s="14">
        <f t="shared" si="1"/>
        <v>0</v>
      </c>
      <c r="M108" s="15"/>
    </row>
    <row r="109" spans="1:13" s="7" customFormat="1" ht="26.4" customHeight="1">
      <c r="A109" s="166"/>
      <c r="B109" s="153"/>
      <c r="C109" s="153"/>
      <c r="D109" s="9">
        <v>105</v>
      </c>
      <c r="E109" s="10"/>
      <c r="F109" s="10" t="s">
        <v>136</v>
      </c>
      <c r="G109" s="12"/>
      <c r="H109" s="12"/>
      <c r="I109" s="9" t="s">
        <v>277</v>
      </c>
      <c r="J109" s="9">
        <v>1</v>
      </c>
      <c r="K109" s="13"/>
      <c r="L109" s="14">
        <f t="shared" si="1"/>
        <v>0</v>
      </c>
      <c r="M109" s="15"/>
    </row>
    <row r="110" spans="1:13" s="7" customFormat="1" ht="19.5">
      <c r="A110" s="166"/>
      <c r="B110" s="153"/>
      <c r="C110" s="153"/>
      <c r="D110" s="9">
        <v>106</v>
      </c>
      <c r="E110" s="10"/>
      <c r="F110" s="10" t="s">
        <v>137</v>
      </c>
      <c r="G110" s="12"/>
      <c r="H110" s="12"/>
      <c r="I110" s="9" t="s">
        <v>277</v>
      </c>
      <c r="J110" s="9">
        <v>1</v>
      </c>
      <c r="K110" s="13"/>
      <c r="L110" s="14">
        <f t="shared" si="1"/>
        <v>0</v>
      </c>
      <c r="M110" s="15"/>
    </row>
    <row r="111" spans="1:13" s="7" customFormat="1" ht="29.4" customHeight="1">
      <c r="A111" s="166"/>
      <c r="B111" s="153"/>
      <c r="C111" s="153"/>
      <c r="D111" s="9">
        <v>107</v>
      </c>
      <c r="E111" s="10"/>
      <c r="F111" s="10" t="s">
        <v>138</v>
      </c>
      <c r="G111" s="12"/>
      <c r="H111" s="12"/>
      <c r="I111" s="9" t="s">
        <v>277</v>
      </c>
      <c r="J111" s="9">
        <v>1</v>
      </c>
      <c r="K111" s="13"/>
      <c r="L111" s="14">
        <f t="shared" si="1"/>
        <v>0</v>
      </c>
      <c r="M111" s="15"/>
    </row>
    <row r="112" spans="1:13" s="7" customFormat="1" ht="24.65" customHeight="1">
      <c r="A112" s="166"/>
      <c r="B112" s="153"/>
      <c r="C112" s="153"/>
      <c r="D112" s="9">
        <v>108</v>
      </c>
      <c r="E112" s="10"/>
      <c r="F112" s="10" t="s">
        <v>139</v>
      </c>
      <c r="G112" s="12"/>
      <c r="H112" s="12"/>
      <c r="I112" s="9" t="s">
        <v>277</v>
      </c>
      <c r="J112" s="9">
        <v>1</v>
      </c>
      <c r="K112" s="13"/>
      <c r="L112" s="14">
        <f t="shared" si="1"/>
        <v>0</v>
      </c>
      <c r="M112" s="15"/>
    </row>
    <row r="113" spans="1:13" s="7" customFormat="1" ht="48.75" customHeight="1">
      <c r="A113" s="166"/>
      <c r="B113" s="153"/>
      <c r="C113" s="153"/>
      <c r="D113" s="9">
        <v>109</v>
      </c>
      <c r="E113" s="10"/>
      <c r="F113" s="10" t="s">
        <v>140</v>
      </c>
      <c r="G113" s="12"/>
      <c r="H113" s="12"/>
      <c r="I113" s="9" t="s">
        <v>277</v>
      </c>
      <c r="J113" s="9">
        <v>1</v>
      </c>
      <c r="K113" s="13"/>
      <c r="L113" s="14">
        <f t="shared" si="1"/>
        <v>0</v>
      </c>
      <c r="M113" s="15"/>
    </row>
    <row r="114" spans="1:13" s="7" customFormat="1" ht="49.75" customHeight="1">
      <c r="A114" s="167"/>
      <c r="B114" s="153"/>
      <c r="C114" s="153"/>
      <c r="D114" s="9">
        <v>110</v>
      </c>
      <c r="E114" s="10"/>
      <c r="F114" s="10" t="s">
        <v>141</v>
      </c>
      <c r="G114" s="12"/>
      <c r="H114" s="12"/>
      <c r="I114" s="9" t="s">
        <v>286</v>
      </c>
      <c r="J114" s="9">
        <v>1</v>
      </c>
      <c r="K114" s="13"/>
      <c r="L114" s="14">
        <f t="shared" si="1"/>
        <v>0</v>
      </c>
      <c r="M114" s="15"/>
    </row>
    <row r="115" spans="1:13" s="7" customFormat="1" ht="42" customHeight="1">
      <c r="A115" s="152" t="s">
        <v>142</v>
      </c>
      <c r="B115" s="153" t="s">
        <v>143</v>
      </c>
      <c r="C115" s="153"/>
      <c r="D115" s="9">
        <v>111</v>
      </c>
      <c r="E115" s="10"/>
      <c r="F115" s="10" t="s">
        <v>144</v>
      </c>
      <c r="G115" s="16"/>
      <c r="H115" s="12"/>
      <c r="I115" s="9" t="s">
        <v>277</v>
      </c>
      <c r="J115" s="9">
        <v>1</v>
      </c>
      <c r="K115" s="13"/>
      <c r="L115" s="14">
        <f t="shared" si="1"/>
        <v>0</v>
      </c>
      <c r="M115" s="15"/>
    </row>
    <row r="116" spans="1:13" s="7" customFormat="1" ht="42" customHeight="1">
      <c r="A116" s="152"/>
      <c r="B116" s="153"/>
      <c r="C116" s="153"/>
      <c r="D116" s="9">
        <v>112</v>
      </c>
      <c r="E116" s="10"/>
      <c r="F116" s="10" t="s">
        <v>145</v>
      </c>
      <c r="G116" s="16"/>
      <c r="H116" s="12"/>
      <c r="I116" s="9" t="s">
        <v>277</v>
      </c>
      <c r="J116" s="9">
        <v>1</v>
      </c>
      <c r="K116" s="13"/>
      <c r="L116" s="14">
        <f t="shared" si="1"/>
        <v>0</v>
      </c>
      <c r="M116" s="15"/>
    </row>
    <row r="117" spans="1:13" s="7" customFormat="1" ht="42" customHeight="1">
      <c r="A117" s="152"/>
      <c r="B117" s="153"/>
      <c r="C117" s="153"/>
      <c r="D117" s="9">
        <v>113</v>
      </c>
      <c r="E117" s="10"/>
      <c r="F117" s="10" t="s">
        <v>829</v>
      </c>
      <c r="G117" s="16"/>
      <c r="H117" s="12"/>
      <c r="I117" s="9" t="s">
        <v>277</v>
      </c>
      <c r="J117" s="9">
        <v>1</v>
      </c>
      <c r="K117" s="13"/>
      <c r="L117" s="14">
        <f t="shared" si="1"/>
        <v>0</v>
      </c>
      <c r="M117" s="15"/>
    </row>
    <row r="118" spans="1:13" s="7" customFormat="1" ht="42" customHeight="1">
      <c r="A118" s="152"/>
      <c r="B118" s="153"/>
      <c r="C118" s="153"/>
      <c r="D118" s="9">
        <v>114</v>
      </c>
      <c r="E118" s="10"/>
      <c r="F118" s="10" t="s">
        <v>146</v>
      </c>
      <c r="G118" s="16"/>
      <c r="H118" s="12"/>
      <c r="I118" s="9" t="s">
        <v>277</v>
      </c>
      <c r="J118" s="9">
        <v>1</v>
      </c>
      <c r="K118" s="13"/>
      <c r="L118" s="14">
        <f t="shared" si="1"/>
        <v>0</v>
      </c>
      <c r="M118" s="15"/>
    </row>
    <row r="119" spans="1:13" s="7" customFormat="1" ht="39" customHeight="1">
      <c r="A119" s="152"/>
      <c r="B119" s="153" t="s">
        <v>147</v>
      </c>
      <c r="C119" s="153" t="s">
        <v>148</v>
      </c>
      <c r="D119" s="9">
        <v>115</v>
      </c>
      <c r="E119" s="17"/>
      <c r="F119" s="10" t="s">
        <v>149</v>
      </c>
      <c r="G119" s="12"/>
      <c r="H119" s="12"/>
      <c r="I119" s="9" t="s">
        <v>277</v>
      </c>
      <c r="J119" s="9">
        <v>1</v>
      </c>
      <c r="K119" s="13"/>
      <c r="L119" s="14">
        <f t="shared" si="1"/>
        <v>0</v>
      </c>
      <c r="M119" s="15"/>
    </row>
    <row r="120" spans="1:13" s="7" customFormat="1" ht="39" customHeight="1">
      <c r="A120" s="152"/>
      <c r="B120" s="153"/>
      <c r="C120" s="153"/>
      <c r="D120" s="9">
        <v>116</v>
      </c>
      <c r="E120" s="17"/>
      <c r="F120" s="18" t="s">
        <v>150</v>
      </c>
      <c r="G120" s="12"/>
      <c r="H120" s="12"/>
      <c r="I120" s="9" t="s">
        <v>260</v>
      </c>
      <c r="J120" s="9">
        <v>1</v>
      </c>
      <c r="K120" s="13"/>
      <c r="L120" s="14">
        <f t="shared" si="1"/>
        <v>0</v>
      </c>
      <c r="M120" s="15"/>
    </row>
    <row r="121" spans="1:13" s="7" customFormat="1" ht="39" customHeight="1">
      <c r="A121" s="152"/>
      <c r="B121" s="153"/>
      <c r="C121" s="153"/>
      <c r="D121" s="9">
        <v>117</v>
      </c>
      <c r="E121" s="17"/>
      <c r="F121" s="18" t="s">
        <v>151</v>
      </c>
      <c r="G121" s="12"/>
      <c r="H121" s="12"/>
      <c r="I121" s="9" t="s">
        <v>260</v>
      </c>
      <c r="J121" s="9">
        <v>1</v>
      </c>
      <c r="K121" s="13"/>
      <c r="L121" s="14">
        <f t="shared" si="1"/>
        <v>0</v>
      </c>
      <c r="M121" s="15"/>
    </row>
    <row r="122" spans="1:13" s="7" customFormat="1" ht="39" customHeight="1">
      <c r="A122" s="152"/>
      <c r="B122" s="153"/>
      <c r="C122" s="153"/>
      <c r="D122" s="9">
        <v>118</v>
      </c>
      <c r="E122" s="17"/>
      <c r="F122" s="18" t="s">
        <v>152</v>
      </c>
      <c r="G122" s="12"/>
      <c r="H122" s="12"/>
      <c r="I122" s="9" t="s">
        <v>260</v>
      </c>
      <c r="J122" s="9">
        <v>1</v>
      </c>
      <c r="K122" s="13"/>
      <c r="L122" s="14">
        <f t="shared" si="1"/>
        <v>0</v>
      </c>
      <c r="M122" s="15"/>
    </row>
    <row r="123" spans="1:13" s="7" customFormat="1" ht="39" customHeight="1">
      <c r="A123" s="152"/>
      <c r="B123" s="153"/>
      <c r="C123" s="153"/>
      <c r="D123" s="9">
        <v>119</v>
      </c>
      <c r="E123" s="17"/>
      <c r="F123" s="18" t="s">
        <v>153</v>
      </c>
      <c r="G123" s="12"/>
      <c r="H123" s="12"/>
      <c r="I123" s="9" t="s">
        <v>260</v>
      </c>
      <c r="J123" s="9">
        <v>1</v>
      </c>
      <c r="K123" s="13"/>
      <c r="L123" s="14">
        <f t="shared" si="1"/>
        <v>0</v>
      </c>
      <c r="M123" s="15"/>
    </row>
    <row r="124" spans="1:13" s="7" customFormat="1" ht="50.4" customHeight="1">
      <c r="A124" s="152"/>
      <c r="B124" s="153"/>
      <c r="C124" s="153"/>
      <c r="D124" s="9">
        <v>120</v>
      </c>
      <c r="E124" s="17"/>
      <c r="F124" s="18" t="s">
        <v>154</v>
      </c>
      <c r="G124" s="12"/>
      <c r="H124" s="12"/>
      <c r="I124" s="9" t="s">
        <v>260</v>
      </c>
      <c r="J124" s="9">
        <v>1</v>
      </c>
      <c r="K124" s="13"/>
      <c r="L124" s="14">
        <f t="shared" si="1"/>
        <v>0</v>
      </c>
      <c r="M124" s="15"/>
    </row>
    <row r="125" spans="1:13" s="7" customFormat="1" ht="59.4" customHeight="1">
      <c r="A125" s="152"/>
      <c r="B125" s="153"/>
      <c r="C125" s="153"/>
      <c r="D125" s="9">
        <v>121</v>
      </c>
      <c r="E125" s="17"/>
      <c r="F125" s="10" t="s">
        <v>155</v>
      </c>
      <c r="G125" s="12"/>
      <c r="H125" s="12"/>
      <c r="I125" s="9" t="s">
        <v>277</v>
      </c>
      <c r="J125" s="9">
        <v>1</v>
      </c>
      <c r="K125" s="13"/>
      <c r="L125" s="14">
        <f t="shared" si="1"/>
        <v>0</v>
      </c>
      <c r="M125" s="15"/>
    </row>
    <row r="126" spans="1:13" s="7" customFormat="1" ht="120.65" customHeight="1">
      <c r="A126" s="152"/>
      <c r="B126" s="153"/>
      <c r="C126" s="8" t="s">
        <v>156</v>
      </c>
      <c r="D126" s="9">
        <v>122</v>
      </c>
      <c r="E126" s="17"/>
      <c r="F126" s="10" t="s">
        <v>157</v>
      </c>
      <c r="G126" s="12"/>
      <c r="H126" s="12"/>
      <c r="I126" s="9" t="s">
        <v>260</v>
      </c>
      <c r="J126" s="9">
        <v>1</v>
      </c>
      <c r="K126" s="13"/>
      <c r="L126" s="14">
        <f t="shared" si="1"/>
        <v>0</v>
      </c>
      <c r="M126" s="15"/>
    </row>
    <row r="127" spans="1:13" s="7" customFormat="1" ht="83.25" customHeight="1">
      <c r="A127" s="152"/>
      <c r="B127" s="153"/>
      <c r="C127" s="179" t="s">
        <v>158</v>
      </c>
      <c r="D127" s="9">
        <v>123</v>
      </c>
      <c r="E127" s="17"/>
      <c r="F127" s="10" t="s">
        <v>159</v>
      </c>
      <c r="G127" s="16"/>
      <c r="H127" s="12"/>
      <c r="I127" s="9" t="s">
        <v>260</v>
      </c>
      <c r="J127" s="9">
        <v>1</v>
      </c>
      <c r="K127" s="13"/>
      <c r="L127" s="14">
        <f t="shared" si="1"/>
        <v>0</v>
      </c>
      <c r="M127" s="15"/>
    </row>
    <row r="128" spans="1:13" s="7" customFormat="1" ht="83.25" customHeight="1">
      <c r="A128" s="152"/>
      <c r="B128" s="153"/>
      <c r="C128" s="180"/>
      <c r="D128" s="9">
        <v>124</v>
      </c>
      <c r="E128" s="10"/>
      <c r="F128" s="18" t="s">
        <v>160</v>
      </c>
      <c r="G128" s="16"/>
      <c r="H128" s="12"/>
      <c r="I128" s="9" t="s">
        <v>260</v>
      </c>
      <c r="J128" s="9">
        <v>1</v>
      </c>
      <c r="K128" s="13"/>
      <c r="L128" s="14">
        <f t="shared" si="1"/>
        <v>0</v>
      </c>
      <c r="M128" s="15"/>
    </row>
    <row r="129" spans="1:13" s="7" customFormat="1" ht="83.25" customHeight="1">
      <c r="A129" s="152"/>
      <c r="B129" s="153"/>
      <c r="C129" s="180"/>
      <c r="D129" s="9">
        <v>125</v>
      </c>
      <c r="E129" s="10"/>
      <c r="F129" s="18" t="s">
        <v>161</v>
      </c>
      <c r="G129" s="16"/>
      <c r="H129" s="12"/>
      <c r="I129" s="9" t="s">
        <v>260</v>
      </c>
      <c r="J129" s="9">
        <v>1</v>
      </c>
      <c r="K129" s="13"/>
      <c r="L129" s="14">
        <f t="shared" si="1"/>
        <v>0</v>
      </c>
      <c r="M129" s="15"/>
    </row>
    <row r="130" spans="1:13" s="7" customFormat="1" ht="83.25" customHeight="1">
      <c r="A130" s="152"/>
      <c r="B130" s="153"/>
      <c r="C130" s="180"/>
      <c r="D130" s="9">
        <v>126</v>
      </c>
      <c r="E130" s="10"/>
      <c r="F130" s="18" t="s">
        <v>162</v>
      </c>
      <c r="G130" s="16"/>
      <c r="H130" s="12"/>
      <c r="I130" s="9" t="s">
        <v>260</v>
      </c>
      <c r="J130" s="9">
        <v>1</v>
      </c>
      <c r="K130" s="13"/>
      <c r="L130" s="14">
        <f t="shared" si="1"/>
        <v>0</v>
      </c>
      <c r="M130" s="15"/>
    </row>
    <row r="131" spans="1:13" s="7" customFormat="1" ht="83.25" customHeight="1">
      <c r="A131" s="152"/>
      <c r="B131" s="153"/>
      <c r="C131" s="180"/>
      <c r="D131" s="9">
        <v>127</v>
      </c>
      <c r="E131" s="10"/>
      <c r="F131" s="18" t="s">
        <v>163</v>
      </c>
      <c r="G131" s="16"/>
      <c r="H131" s="12"/>
      <c r="I131" s="9" t="s">
        <v>260</v>
      </c>
      <c r="J131" s="9">
        <v>1</v>
      </c>
      <c r="K131" s="13"/>
      <c r="L131" s="14">
        <f t="shared" si="1"/>
        <v>0</v>
      </c>
      <c r="M131" s="15"/>
    </row>
    <row r="132" spans="1:13" s="7" customFormat="1" ht="83.25" customHeight="1">
      <c r="A132" s="152"/>
      <c r="B132" s="153"/>
      <c r="C132" s="180"/>
      <c r="D132" s="9">
        <v>128</v>
      </c>
      <c r="E132" s="10"/>
      <c r="F132" s="18" t="s">
        <v>164</v>
      </c>
      <c r="G132" s="16"/>
      <c r="H132" s="12"/>
      <c r="I132" s="9" t="s">
        <v>260</v>
      </c>
      <c r="J132" s="9">
        <v>1</v>
      </c>
      <c r="K132" s="13"/>
      <c r="L132" s="14">
        <f t="shared" si="1"/>
        <v>0</v>
      </c>
      <c r="M132" s="15"/>
    </row>
    <row r="133" spans="1:13" s="7" customFormat="1" ht="83.25" customHeight="1">
      <c r="A133" s="152"/>
      <c r="B133" s="153"/>
      <c r="C133" s="180"/>
      <c r="D133" s="9">
        <v>129</v>
      </c>
      <c r="E133" s="10"/>
      <c r="F133" s="10" t="s">
        <v>165</v>
      </c>
      <c r="G133" s="16"/>
      <c r="H133" s="12"/>
      <c r="I133" s="9" t="s">
        <v>277</v>
      </c>
      <c r="J133" s="9">
        <v>1</v>
      </c>
      <c r="K133" s="13"/>
      <c r="L133" s="14">
        <f t="shared" ref="L133:L201" si="2">IFERROR(J133*K133,"N/A")</f>
        <v>0</v>
      </c>
      <c r="M133" s="15"/>
    </row>
    <row r="134" spans="1:13" s="7" customFormat="1" ht="83.25" customHeight="1">
      <c r="A134" s="152"/>
      <c r="B134" s="153"/>
      <c r="C134" s="180"/>
      <c r="D134" s="9">
        <v>130</v>
      </c>
      <c r="E134" s="10"/>
      <c r="F134" s="10" t="s">
        <v>166</v>
      </c>
      <c r="G134" s="16"/>
      <c r="H134" s="12"/>
      <c r="I134" s="9" t="s">
        <v>260</v>
      </c>
      <c r="J134" s="9">
        <v>1</v>
      </c>
      <c r="K134" s="13"/>
      <c r="L134" s="14">
        <f t="shared" si="2"/>
        <v>0</v>
      </c>
      <c r="M134" s="15"/>
    </row>
    <row r="135" spans="1:13" s="7" customFormat="1" ht="83.25" customHeight="1">
      <c r="A135" s="152"/>
      <c r="B135" s="153"/>
      <c r="C135" s="180"/>
      <c r="D135" s="9">
        <v>131</v>
      </c>
      <c r="E135" s="10"/>
      <c r="F135" s="10" t="s">
        <v>167</v>
      </c>
      <c r="G135" s="16"/>
      <c r="H135" s="12"/>
      <c r="I135" s="9" t="s">
        <v>260</v>
      </c>
      <c r="J135" s="9">
        <v>1</v>
      </c>
      <c r="K135" s="13"/>
      <c r="L135" s="14">
        <f t="shared" si="2"/>
        <v>0</v>
      </c>
      <c r="M135" s="15"/>
    </row>
    <row r="136" spans="1:13" s="7" customFormat="1" ht="83.25" customHeight="1">
      <c r="A136" s="152"/>
      <c r="B136" s="153"/>
      <c r="C136" s="180"/>
      <c r="D136" s="9">
        <v>132</v>
      </c>
      <c r="E136" s="10"/>
      <c r="F136" s="10" t="s">
        <v>168</v>
      </c>
      <c r="G136" s="16"/>
      <c r="H136" s="12"/>
      <c r="I136" s="9" t="s">
        <v>277</v>
      </c>
      <c r="J136" s="9">
        <v>1</v>
      </c>
      <c r="K136" s="13"/>
      <c r="L136" s="14">
        <f t="shared" si="2"/>
        <v>0</v>
      </c>
      <c r="M136" s="15"/>
    </row>
    <row r="137" spans="1:13" s="7" customFormat="1" ht="83.25" customHeight="1">
      <c r="A137" s="152"/>
      <c r="B137" s="153"/>
      <c r="C137" s="180"/>
      <c r="D137" s="9">
        <v>133</v>
      </c>
      <c r="E137" s="10"/>
      <c r="F137" s="10" t="s">
        <v>786</v>
      </c>
      <c r="G137" s="16"/>
      <c r="H137" s="12"/>
      <c r="I137" s="9" t="s">
        <v>260</v>
      </c>
      <c r="J137" s="9">
        <v>1</v>
      </c>
      <c r="K137" s="13"/>
      <c r="L137" s="14">
        <f t="shared" si="2"/>
        <v>0</v>
      </c>
      <c r="M137" s="15"/>
    </row>
    <row r="138" spans="1:13" s="7" customFormat="1" ht="83.25" customHeight="1">
      <c r="A138" s="152"/>
      <c r="B138" s="153"/>
      <c r="C138" s="180"/>
      <c r="D138" s="9">
        <v>134</v>
      </c>
      <c r="E138" s="10"/>
      <c r="F138" s="10" t="s">
        <v>790</v>
      </c>
      <c r="G138" s="16"/>
      <c r="H138" s="12"/>
      <c r="I138" s="9" t="s">
        <v>260</v>
      </c>
      <c r="J138" s="9">
        <v>1</v>
      </c>
      <c r="K138" s="13"/>
      <c r="L138" s="14">
        <f t="shared" si="2"/>
        <v>0</v>
      </c>
      <c r="M138" s="15"/>
    </row>
    <row r="139" spans="1:13" s="7" customFormat="1" ht="83.25" customHeight="1">
      <c r="A139" s="152"/>
      <c r="B139" s="153"/>
      <c r="C139" s="180"/>
      <c r="D139" s="9">
        <v>135</v>
      </c>
      <c r="E139" s="10"/>
      <c r="F139" s="10" t="s">
        <v>787</v>
      </c>
      <c r="G139" s="16"/>
      <c r="H139" s="12"/>
      <c r="I139" s="9" t="s">
        <v>260</v>
      </c>
      <c r="J139" s="9">
        <v>1</v>
      </c>
      <c r="K139" s="13"/>
      <c r="L139" s="14">
        <f t="shared" si="2"/>
        <v>0</v>
      </c>
      <c r="M139" s="15"/>
    </row>
    <row r="140" spans="1:13" s="7" customFormat="1" ht="83.25" customHeight="1">
      <c r="A140" s="152"/>
      <c r="B140" s="153"/>
      <c r="C140" s="180"/>
      <c r="D140" s="9">
        <v>136</v>
      </c>
      <c r="E140" s="10"/>
      <c r="F140" s="10" t="s">
        <v>788</v>
      </c>
      <c r="G140" s="16"/>
      <c r="H140" s="12"/>
      <c r="I140" s="9" t="s">
        <v>260</v>
      </c>
      <c r="J140" s="9">
        <v>1</v>
      </c>
      <c r="K140" s="13"/>
      <c r="L140" s="14">
        <f t="shared" si="2"/>
        <v>0</v>
      </c>
      <c r="M140" s="15"/>
    </row>
    <row r="141" spans="1:13" s="7" customFormat="1" ht="83.25" customHeight="1">
      <c r="A141" s="152"/>
      <c r="B141" s="153"/>
      <c r="C141" s="181"/>
      <c r="D141" s="9">
        <v>137</v>
      </c>
      <c r="E141" s="10"/>
      <c r="F141" s="10" t="s">
        <v>789</v>
      </c>
      <c r="G141" s="16"/>
      <c r="H141" s="12"/>
      <c r="I141" s="9" t="s">
        <v>260</v>
      </c>
      <c r="J141" s="9">
        <v>1</v>
      </c>
      <c r="K141" s="13"/>
      <c r="L141" s="14">
        <f t="shared" si="2"/>
        <v>0</v>
      </c>
      <c r="M141" s="15"/>
    </row>
    <row r="142" spans="1:13" s="7" customFormat="1" ht="63.75" customHeight="1">
      <c r="A142" s="152"/>
      <c r="B142" s="153"/>
      <c r="C142" s="8" t="s">
        <v>169</v>
      </c>
      <c r="D142" s="9">
        <v>138</v>
      </c>
      <c r="E142" s="17"/>
      <c r="F142" s="10" t="s">
        <v>170</v>
      </c>
      <c r="G142" s="12"/>
      <c r="H142" s="12"/>
      <c r="I142" s="9" t="s">
        <v>277</v>
      </c>
      <c r="J142" s="9">
        <v>1</v>
      </c>
      <c r="K142" s="13"/>
      <c r="L142" s="14">
        <f t="shared" si="2"/>
        <v>0</v>
      </c>
      <c r="M142" s="15"/>
    </row>
    <row r="143" spans="1:13" s="7" customFormat="1" ht="96" customHeight="1">
      <c r="A143" s="152"/>
      <c r="B143" s="156" t="s">
        <v>171</v>
      </c>
      <c r="C143" s="156" t="s">
        <v>172</v>
      </c>
      <c r="D143" s="9">
        <v>139</v>
      </c>
      <c r="E143" s="17"/>
      <c r="F143" s="10" t="s">
        <v>173</v>
      </c>
      <c r="G143" s="19"/>
      <c r="H143" s="12"/>
      <c r="I143" s="9" t="s">
        <v>286</v>
      </c>
      <c r="J143" s="9">
        <v>1</v>
      </c>
      <c r="K143" s="13"/>
      <c r="L143" s="14">
        <f t="shared" si="2"/>
        <v>0</v>
      </c>
      <c r="M143" s="15"/>
    </row>
    <row r="144" spans="1:13" s="7" customFormat="1" ht="45" customHeight="1">
      <c r="A144" s="152"/>
      <c r="B144" s="158"/>
      <c r="C144" s="158"/>
      <c r="D144" s="9">
        <v>140</v>
      </c>
      <c r="E144" s="10"/>
      <c r="F144" s="10" t="s">
        <v>174</v>
      </c>
      <c r="G144" s="19"/>
      <c r="H144" s="12"/>
      <c r="I144" s="9" t="s">
        <v>286</v>
      </c>
      <c r="J144" s="9">
        <v>1</v>
      </c>
      <c r="K144" s="13"/>
      <c r="L144" s="14">
        <f t="shared" si="2"/>
        <v>0</v>
      </c>
      <c r="M144" s="15"/>
    </row>
    <row r="145" spans="1:13" s="7" customFormat="1" ht="45" customHeight="1">
      <c r="A145" s="152"/>
      <c r="B145" s="158"/>
      <c r="C145" s="158"/>
      <c r="D145" s="9">
        <v>141</v>
      </c>
      <c r="E145" s="10"/>
      <c r="F145" s="10" t="s">
        <v>175</v>
      </c>
      <c r="G145" s="19"/>
      <c r="H145" s="12"/>
      <c r="I145" s="9" t="s">
        <v>286</v>
      </c>
      <c r="J145" s="9">
        <v>1</v>
      </c>
      <c r="K145" s="13"/>
      <c r="L145" s="14">
        <f t="shared" si="2"/>
        <v>0</v>
      </c>
      <c r="M145" s="15"/>
    </row>
    <row r="146" spans="1:13" s="7" customFormat="1" ht="45" customHeight="1">
      <c r="A146" s="152"/>
      <c r="B146" s="158"/>
      <c r="C146" s="158"/>
      <c r="D146" s="9">
        <v>142</v>
      </c>
      <c r="E146" s="10"/>
      <c r="F146" s="10" t="s">
        <v>176</v>
      </c>
      <c r="G146" s="19"/>
      <c r="H146" s="12"/>
      <c r="I146" s="9" t="s">
        <v>286</v>
      </c>
      <c r="J146" s="9">
        <v>1</v>
      </c>
      <c r="K146" s="13"/>
      <c r="L146" s="14">
        <f t="shared" si="2"/>
        <v>0</v>
      </c>
      <c r="M146" s="15"/>
    </row>
    <row r="147" spans="1:13" s="7" customFormat="1" ht="45" customHeight="1">
      <c r="A147" s="152"/>
      <c r="B147" s="158"/>
      <c r="C147" s="158"/>
      <c r="D147" s="9">
        <v>143</v>
      </c>
      <c r="E147" s="10"/>
      <c r="F147" s="10" t="s">
        <v>177</v>
      </c>
      <c r="G147" s="19"/>
      <c r="H147" s="12"/>
      <c r="I147" s="9" t="s">
        <v>286</v>
      </c>
      <c r="J147" s="9">
        <v>1</v>
      </c>
      <c r="K147" s="13"/>
      <c r="L147" s="14">
        <f t="shared" si="2"/>
        <v>0</v>
      </c>
      <c r="M147" s="15"/>
    </row>
    <row r="148" spans="1:13" s="7" customFormat="1" ht="45" customHeight="1">
      <c r="A148" s="152"/>
      <c r="B148" s="158"/>
      <c r="C148" s="158"/>
      <c r="D148" s="9">
        <v>144</v>
      </c>
      <c r="E148" s="10"/>
      <c r="F148" s="10" t="s">
        <v>178</v>
      </c>
      <c r="G148" s="19"/>
      <c r="H148" s="12"/>
      <c r="I148" s="9" t="s">
        <v>277</v>
      </c>
      <c r="J148" s="9">
        <v>1</v>
      </c>
      <c r="K148" s="13"/>
      <c r="L148" s="14">
        <f t="shared" si="2"/>
        <v>0</v>
      </c>
      <c r="M148" s="15"/>
    </row>
    <row r="149" spans="1:13" s="7" customFormat="1" ht="45" customHeight="1">
      <c r="A149" s="152"/>
      <c r="B149" s="158"/>
      <c r="C149" s="158"/>
      <c r="D149" s="9">
        <v>145</v>
      </c>
      <c r="E149" s="10"/>
      <c r="F149" s="10" t="s">
        <v>179</v>
      </c>
      <c r="G149" s="19"/>
      <c r="H149" s="12"/>
      <c r="I149" s="9" t="s">
        <v>277</v>
      </c>
      <c r="J149" s="9">
        <v>1</v>
      </c>
      <c r="K149" s="13"/>
      <c r="L149" s="14">
        <f t="shared" si="2"/>
        <v>0</v>
      </c>
      <c r="M149" s="15"/>
    </row>
    <row r="150" spans="1:13" s="7" customFormat="1" ht="45" customHeight="1">
      <c r="A150" s="152"/>
      <c r="B150" s="158"/>
      <c r="C150" s="158"/>
      <c r="D150" s="9">
        <v>146</v>
      </c>
      <c r="E150" s="10"/>
      <c r="F150" s="10" t="s">
        <v>180</v>
      </c>
      <c r="G150" s="19"/>
      <c r="H150" s="12"/>
      <c r="I150" s="9" t="s">
        <v>277</v>
      </c>
      <c r="J150" s="9">
        <v>1</v>
      </c>
      <c r="K150" s="13"/>
      <c r="L150" s="14">
        <f t="shared" si="2"/>
        <v>0</v>
      </c>
      <c r="M150" s="15"/>
    </row>
    <row r="151" spans="1:13" s="7" customFormat="1" ht="45" customHeight="1">
      <c r="A151" s="152"/>
      <c r="B151" s="158"/>
      <c r="C151" s="158"/>
      <c r="D151" s="9">
        <v>147</v>
      </c>
      <c r="E151" s="10"/>
      <c r="F151" s="10" t="s">
        <v>181</v>
      </c>
      <c r="G151" s="19"/>
      <c r="H151" s="12"/>
      <c r="I151" s="9" t="s">
        <v>277</v>
      </c>
      <c r="J151" s="9">
        <v>1</v>
      </c>
      <c r="K151" s="13"/>
      <c r="L151" s="14">
        <f t="shared" si="2"/>
        <v>0</v>
      </c>
      <c r="M151" s="15"/>
    </row>
    <row r="152" spans="1:13" s="7" customFormat="1" ht="45" customHeight="1">
      <c r="A152" s="152"/>
      <c r="B152" s="158"/>
      <c r="C152" s="158"/>
      <c r="D152" s="9">
        <v>148</v>
      </c>
      <c r="E152" s="10"/>
      <c r="F152" s="10" t="s">
        <v>182</v>
      </c>
      <c r="G152" s="19"/>
      <c r="H152" s="12"/>
      <c r="I152" s="9" t="s">
        <v>277</v>
      </c>
      <c r="J152" s="9">
        <v>1</v>
      </c>
      <c r="K152" s="13"/>
      <c r="L152" s="14">
        <f t="shared" si="2"/>
        <v>0</v>
      </c>
      <c r="M152" s="15"/>
    </row>
    <row r="153" spans="1:13" s="7" customFormat="1" ht="45" customHeight="1">
      <c r="A153" s="152"/>
      <c r="B153" s="157"/>
      <c r="C153" s="157"/>
      <c r="D153" s="9">
        <v>149</v>
      </c>
      <c r="E153" s="10"/>
      <c r="F153" s="10" t="s">
        <v>183</v>
      </c>
      <c r="G153" s="19"/>
      <c r="H153" s="12"/>
      <c r="I153" s="9" t="s">
        <v>286</v>
      </c>
      <c r="J153" s="9">
        <v>1</v>
      </c>
      <c r="K153" s="13"/>
      <c r="L153" s="14">
        <f t="shared" si="2"/>
        <v>0</v>
      </c>
      <c r="M153" s="15"/>
    </row>
    <row r="154" spans="1:13" s="7" customFormat="1" ht="55.25" customHeight="1">
      <c r="A154" s="152"/>
      <c r="B154" s="156" t="s">
        <v>184</v>
      </c>
      <c r="C154" s="153" t="s">
        <v>185</v>
      </c>
      <c r="D154" s="9">
        <v>150</v>
      </c>
      <c r="E154" s="10"/>
      <c r="F154" s="10" t="s">
        <v>186</v>
      </c>
      <c r="G154" s="16"/>
      <c r="H154" s="12"/>
      <c r="I154" s="9" t="s">
        <v>277</v>
      </c>
      <c r="J154" s="9">
        <v>1</v>
      </c>
      <c r="K154" s="13"/>
      <c r="L154" s="14">
        <f t="shared" si="2"/>
        <v>0</v>
      </c>
      <c r="M154" s="15"/>
    </row>
    <row r="155" spans="1:13" s="7" customFormat="1" ht="55.5" customHeight="1">
      <c r="A155" s="152"/>
      <c r="B155" s="158"/>
      <c r="C155" s="153"/>
      <c r="D155" s="9">
        <v>151</v>
      </c>
      <c r="E155" s="10"/>
      <c r="F155" s="10" t="s">
        <v>187</v>
      </c>
      <c r="G155" s="16"/>
      <c r="H155" s="12"/>
      <c r="I155" s="9" t="s">
        <v>277</v>
      </c>
      <c r="J155" s="9">
        <v>1</v>
      </c>
      <c r="K155" s="13"/>
      <c r="L155" s="14">
        <f t="shared" si="2"/>
        <v>0</v>
      </c>
      <c r="M155" s="15"/>
    </row>
    <row r="156" spans="1:13" s="7" customFormat="1" ht="57" customHeight="1">
      <c r="A156" s="152"/>
      <c r="B156" s="158"/>
      <c r="C156" s="156" t="s">
        <v>188</v>
      </c>
      <c r="D156" s="9">
        <v>152</v>
      </c>
      <c r="E156" s="17"/>
      <c r="F156" s="10" t="s">
        <v>189</v>
      </c>
      <c r="G156" s="12"/>
      <c r="H156" s="12"/>
      <c r="I156" s="9" t="s">
        <v>260</v>
      </c>
      <c r="J156" s="9">
        <v>1</v>
      </c>
      <c r="K156" s="13"/>
      <c r="L156" s="14">
        <f t="shared" si="2"/>
        <v>0</v>
      </c>
      <c r="M156" s="15"/>
    </row>
    <row r="157" spans="1:13" s="7" customFormat="1" ht="57" customHeight="1">
      <c r="A157" s="152"/>
      <c r="B157" s="158"/>
      <c r="C157" s="157"/>
      <c r="D157" s="9">
        <v>153</v>
      </c>
      <c r="E157" s="17"/>
      <c r="F157" s="10" t="s">
        <v>190</v>
      </c>
      <c r="G157" s="12"/>
      <c r="H157" s="12"/>
      <c r="I157" s="9" t="s">
        <v>260</v>
      </c>
      <c r="J157" s="9">
        <v>1</v>
      </c>
      <c r="K157" s="13"/>
      <c r="L157" s="14">
        <f t="shared" si="2"/>
        <v>0</v>
      </c>
      <c r="M157" s="15"/>
    </row>
    <row r="158" spans="1:13" s="7" customFormat="1" ht="48" customHeight="1">
      <c r="A158" s="152"/>
      <c r="B158" s="158"/>
      <c r="C158" s="156" t="s">
        <v>191</v>
      </c>
      <c r="D158" s="9">
        <v>154</v>
      </c>
      <c r="E158" s="17"/>
      <c r="F158" s="10" t="s">
        <v>192</v>
      </c>
      <c r="G158" s="12"/>
      <c r="H158" s="12"/>
      <c r="I158" s="9" t="s">
        <v>260</v>
      </c>
      <c r="J158" s="9">
        <v>1</v>
      </c>
      <c r="K158" s="13"/>
      <c r="L158" s="14">
        <f t="shared" si="2"/>
        <v>0</v>
      </c>
      <c r="M158" s="15"/>
    </row>
    <row r="159" spans="1:13" s="7" customFormat="1" ht="78" customHeight="1">
      <c r="A159" s="152"/>
      <c r="B159" s="158"/>
      <c r="C159" s="158"/>
      <c r="D159" s="9">
        <v>155</v>
      </c>
      <c r="E159" s="10"/>
      <c r="F159" s="18" t="s">
        <v>193</v>
      </c>
      <c r="G159" s="12"/>
      <c r="H159" s="12"/>
      <c r="I159" s="9" t="s">
        <v>260</v>
      </c>
      <c r="J159" s="9">
        <v>1</v>
      </c>
      <c r="K159" s="13"/>
      <c r="L159" s="14">
        <f t="shared" si="2"/>
        <v>0</v>
      </c>
      <c r="M159" s="15"/>
    </row>
    <row r="160" spans="1:13" s="7" customFormat="1" ht="47.4" customHeight="1">
      <c r="A160" s="152"/>
      <c r="B160" s="158"/>
      <c r="C160" s="158"/>
      <c r="D160" s="9">
        <v>156</v>
      </c>
      <c r="E160" s="10"/>
      <c r="F160" s="18" t="s">
        <v>194</v>
      </c>
      <c r="G160" s="12"/>
      <c r="H160" s="12"/>
      <c r="I160" s="9" t="s">
        <v>260</v>
      </c>
      <c r="J160" s="9">
        <v>1</v>
      </c>
      <c r="K160" s="13"/>
      <c r="L160" s="14">
        <f t="shared" si="2"/>
        <v>0</v>
      </c>
      <c r="M160" s="15"/>
    </row>
    <row r="161" spans="1:13" s="7" customFormat="1" ht="47.4" customHeight="1">
      <c r="A161" s="152"/>
      <c r="B161" s="158"/>
      <c r="C161" s="158"/>
      <c r="D161" s="9">
        <v>157</v>
      </c>
      <c r="E161" s="10"/>
      <c r="F161" s="18" t="s">
        <v>195</v>
      </c>
      <c r="G161" s="12"/>
      <c r="H161" s="12"/>
      <c r="I161" s="9" t="s">
        <v>260</v>
      </c>
      <c r="J161" s="9">
        <v>1</v>
      </c>
      <c r="K161" s="13"/>
      <c r="L161" s="14">
        <f t="shared" si="2"/>
        <v>0</v>
      </c>
      <c r="M161" s="15"/>
    </row>
    <row r="162" spans="1:13" s="7" customFormat="1" ht="47.4" customHeight="1">
      <c r="A162" s="152"/>
      <c r="B162" s="158"/>
      <c r="C162" s="158"/>
      <c r="D162" s="9">
        <v>158</v>
      </c>
      <c r="E162" s="10"/>
      <c r="F162" s="18" t="s">
        <v>196</v>
      </c>
      <c r="G162" s="12"/>
      <c r="H162" s="12"/>
      <c r="I162" s="9" t="s">
        <v>260</v>
      </c>
      <c r="J162" s="9">
        <v>1</v>
      </c>
      <c r="K162" s="13"/>
      <c r="L162" s="14">
        <f t="shared" si="2"/>
        <v>0</v>
      </c>
      <c r="M162" s="15"/>
    </row>
    <row r="163" spans="1:13" s="7" customFormat="1" ht="63.65" customHeight="1">
      <c r="A163" s="152"/>
      <c r="B163" s="158"/>
      <c r="C163" s="158"/>
      <c r="D163" s="9">
        <v>159</v>
      </c>
      <c r="E163" s="10"/>
      <c r="F163" s="18" t="s">
        <v>197</v>
      </c>
      <c r="G163" s="12"/>
      <c r="H163" s="12"/>
      <c r="I163" s="9" t="s">
        <v>260</v>
      </c>
      <c r="J163" s="9">
        <v>1</v>
      </c>
      <c r="K163" s="13"/>
      <c r="L163" s="14">
        <f t="shared" si="2"/>
        <v>0</v>
      </c>
      <c r="M163" s="15"/>
    </row>
    <row r="164" spans="1:13" s="7" customFormat="1" ht="63.65" customHeight="1">
      <c r="A164" s="152"/>
      <c r="B164" s="158"/>
      <c r="C164" s="158"/>
      <c r="D164" s="9">
        <v>160</v>
      </c>
      <c r="E164" s="10"/>
      <c r="F164" s="18" t="s">
        <v>198</v>
      </c>
      <c r="G164" s="12"/>
      <c r="H164" s="12"/>
      <c r="I164" s="9" t="s">
        <v>260</v>
      </c>
      <c r="J164" s="9">
        <v>1</v>
      </c>
      <c r="K164" s="13"/>
      <c r="L164" s="14">
        <f t="shared" si="2"/>
        <v>0</v>
      </c>
      <c r="M164" s="15"/>
    </row>
    <row r="165" spans="1:13" s="7" customFormat="1" ht="66.650000000000006" customHeight="1">
      <c r="A165" s="152"/>
      <c r="B165" s="158"/>
      <c r="C165" s="158"/>
      <c r="D165" s="9">
        <v>161</v>
      </c>
      <c r="E165" s="10"/>
      <c r="F165" s="18" t="s">
        <v>199</v>
      </c>
      <c r="G165" s="12"/>
      <c r="H165" s="12"/>
      <c r="I165" s="9" t="s">
        <v>260</v>
      </c>
      <c r="J165" s="9">
        <v>1</v>
      </c>
      <c r="K165" s="13"/>
      <c r="L165" s="14">
        <f t="shared" si="2"/>
        <v>0</v>
      </c>
      <c r="M165" s="15"/>
    </row>
    <row r="166" spans="1:13" s="7" customFormat="1" ht="48" customHeight="1">
      <c r="A166" s="152"/>
      <c r="B166" s="158"/>
      <c r="C166" s="158"/>
      <c r="D166" s="9">
        <v>162</v>
      </c>
      <c r="E166" s="10"/>
      <c r="F166" s="18" t="s">
        <v>200</v>
      </c>
      <c r="G166" s="12"/>
      <c r="H166" s="12"/>
      <c r="I166" s="9" t="s">
        <v>260</v>
      </c>
      <c r="J166" s="9">
        <v>1</v>
      </c>
      <c r="K166" s="13"/>
      <c r="L166" s="14">
        <f t="shared" si="2"/>
        <v>0</v>
      </c>
      <c r="M166" s="15"/>
    </row>
    <row r="167" spans="1:13" s="7" customFormat="1" ht="82.25" customHeight="1">
      <c r="A167" s="152"/>
      <c r="B167" s="158"/>
      <c r="C167" s="158"/>
      <c r="D167" s="9">
        <v>163</v>
      </c>
      <c r="E167" s="10"/>
      <c r="F167" s="18" t="s">
        <v>201</v>
      </c>
      <c r="G167" s="12"/>
      <c r="H167" s="12"/>
      <c r="I167" s="9" t="s">
        <v>260</v>
      </c>
      <c r="J167" s="9">
        <v>1</v>
      </c>
      <c r="K167" s="13"/>
      <c r="L167" s="14">
        <f t="shared" si="2"/>
        <v>0</v>
      </c>
      <c r="M167" s="15"/>
    </row>
    <row r="168" spans="1:13" s="7" customFormat="1" ht="48" customHeight="1">
      <c r="A168" s="152"/>
      <c r="B168" s="158"/>
      <c r="C168" s="158"/>
      <c r="D168" s="9">
        <v>164</v>
      </c>
      <c r="E168" s="10"/>
      <c r="F168" s="18" t="s">
        <v>202</v>
      </c>
      <c r="G168" s="12"/>
      <c r="H168" s="12"/>
      <c r="I168" s="9" t="s">
        <v>260</v>
      </c>
      <c r="J168" s="9">
        <v>1</v>
      </c>
      <c r="K168" s="13"/>
      <c r="L168" s="14">
        <f t="shared" si="2"/>
        <v>0</v>
      </c>
      <c r="M168" s="15"/>
    </row>
    <row r="169" spans="1:13" s="7" customFormat="1" ht="48" customHeight="1">
      <c r="A169" s="152"/>
      <c r="B169" s="158"/>
      <c r="C169" s="158"/>
      <c r="D169" s="9">
        <v>165</v>
      </c>
      <c r="E169" s="10"/>
      <c r="F169" s="18" t="s">
        <v>203</v>
      </c>
      <c r="G169" s="12"/>
      <c r="H169" s="12"/>
      <c r="I169" s="9" t="s">
        <v>260</v>
      </c>
      <c r="J169" s="9">
        <v>1</v>
      </c>
      <c r="K169" s="13"/>
      <c r="L169" s="14">
        <f t="shared" si="2"/>
        <v>0</v>
      </c>
      <c r="M169" s="15"/>
    </row>
    <row r="170" spans="1:13" s="7" customFormat="1" ht="48" customHeight="1">
      <c r="A170" s="152"/>
      <c r="B170" s="158"/>
      <c r="C170" s="158"/>
      <c r="D170" s="9">
        <v>166</v>
      </c>
      <c r="E170" s="10"/>
      <c r="F170" s="18" t="s">
        <v>204</v>
      </c>
      <c r="G170" s="12"/>
      <c r="H170" s="12"/>
      <c r="I170" s="9" t="s">
        <v>260</v>
      </c>
      <c r="J170" s="9">
        <v>1</v>
      </c>
      <c r="K170" s="13"/>
      <c r="L170" s="14">
        <f t="shared" si="2"/>
        <v>0</v>
      </c>
      <c r="M170" s="15"/>
    </row>
    <row r="171" spans="1:13" s="7" customFormat="1" ht="73.75" customHeight="1">
      <c r="A171" s="152"/>
      <c r="B171" s="158"/>
      <c r="C171" s="158"/>
      <c r="D171" s="9">
        <v>167</v>
      </c>
      <c r="E171" s="10"/>
      <c r="F171" s="18" t="s">
        <v>205</v>
      </c>
      <c r="G171" s="12"/>
      <c r="H171" s="12"/>
      <c r="I171" s="9" t="s">
        <v>260</v>
      </c>
      <c r="J171" s="9">
        <v>1</v>
      </c>
      <c r="K171" s="13"/>
      <c r="L171" s="14">
        <f t="shared" si="2"/>
        <v>0</v>
      </c>
      <c r="M171" s="15"/>
    </row>
    <row r="172" spans="1:13" s="7" customFormat="1" ht="73.75" customHeight="1">
      <c r="A172" s="152"/>
      <c r="B172" s="158"/>
      <c r="C172" s="158"/>
      <c r="D172" s="9">
        <v>168</v>
      </c>
      <c r="E172" s="10"/>
      <c r="F172" s="18" t="s">
        <v>830</v>
      </c>
      <c r="G172" s="12"/>
      <c r="H172" s="12"/>
      <c r="I172" s="9" t="s">
        <v>260</v>
      </c>
      <c r="J172" s="9">
        <v>1</v>
      </c>
      <c r="K172" s="13"/>
      <c r="L172" s="14">
        <f t="shared" si="2"/>
        <v>0</v>
      </c>
      <c r="M172" s="15"/>
    </row>
    <row r="173" spans="1:13" s="7" customFormat="1" ht="48" customHeight="1">
      <c r="A173" s="152"/>
      <c r="B173" s="158"/>
      <c r="C173" s="158"/>
      <c r="D173" s="9">
        <v>169</v>
      </c>
      <c r="E173" s="10"/>
      <c r="F173" s="18" t="s">
        <v>206</v>
      </c>
      <c r="G173" s="12"/>
      <c r="H173" s="12"/>
      <c r="I173" s="9" t="s">
        <v>260</v>
      </c>
      <c r="J173" s="9">
        <v>1</v>
      </c>
      <c r="K173" s="13"/>
      <c r="L173" s="14">
        <f t="shared" si="2"/>
        <v>0</v>
      </c>
      <c r="M173" s="15"/>
    </row>
    <row r="174" spans="1:13" s="7" customFormat="1" ht="48" customHeight="1">
      <c r="A174" s="152"/>
      <c r="B174" s="158"/>
      <c r="C174" s="158"/>
      <c r="D174" s="9">
        <v>170</v>
      </c>
      <c r="E174" s="10"/>
      <c r="F174" s="18" t="s">
        <v>207</v>
      </c>
      <c r="G174" s="12"/>
      <c r="H174" s="12"/>
      <c r="I174" s="9" t="s">
        <v>260</v>
      </c>
      <c r="J174" s="9">
        <v>1</v>
      </c>
      <c r="K174" s="13"/>
      <c r="L174" s="14">
        <f t="shared" si="2"/>
        <v>0</v>
      </c>
      <c r="M174" s="15"/>
    </row>
    <row r="175" spans="1:13" s="7" customFormat="1" ht="64.25" customHeight="1">
      <c r="A175" s="152"/>
      <c r="B175" s="158"/>
      <c r="C175" s="158"/>
      <c r="D175" s="9">
        <v>171</v>
      </c>
      <c r="E175" s="10"/>
      <c r="F175" s="18" t="s">
        <v>208</v>
      </c>
      <c r="G175" s="12"/>
      <c r="H175" s="12"/>
      <c r="I175" s="9" t="s">
        <v>260</v>
      </c>
      <c r="J175" s="9">
        <v>1</v>
      </c>
      <c r="K175" s="13"/>
      <c r="L175" s="14">
        <f t="shared" si="2"/>
        <v>0</v>
      </c>
      <c r="M175" s="15"/>
    </row>
    <row r="176" spans="1:13" s="7" customFormat="1" ht="48" customHeight="1">
      <c r="A176" s="152"/>
      <c r="B176" s="158"/>
      <c r="C176" s="158"/>
      <c r="D176" s="9">
        <v>172</v>
      </c>
      <c r="E176" s="10"/>
      <c r="F176" s="18" t="s">
        <v>209</v>
      </c>
      <c r="G176" s="12"/>
      <c r="H176" s="12"/>
      <c r="I176" s="9" t="s">
        <v>260</v>
      </c>
      <c r="J176" s="9">
        <v>1</v>
      </c>
      <c r="K176" s="13"/>
      <c r="L176" s="14">
        <f t="shared" si="2"/>
        <v>0</v>
      </c>
      <c r="M176" s="15"/>
    </row>
    <row r="177" spans="1:13" s="7" customFormat="1" ht="48" customHeight="1">
      <c r="A177" s="152"/>
      <c r="B177" s="158"/>
      <c r="C177" s="158"/>
      <c r="D177" s="9">
        <v>173</v>
      </c>
      <c r="E177" s="10"/>
      <c r="F177" s="18" t="s">
        <v>210</v>
      </c>
      <c r="G177" s="12"/>
      <c r="H177" s="12"/>
      <c r="I177" s="9" t="s">
        <v>260</v>
      </c>
      <c r="J177" s="9">
        <v>1</v>
      </c>
      <c r="K177" s="13"/>
      <c r="L177" s="14">
        <f t="shared" si="2"/>
        <v>0</v>
      </c>
      <c r="M177" s="15"/>
    </row>
    <row r="178" spans="1:13" s="7" customFormat="1" ht="48" customHeight="1">
      <c r="A178" s="152"/>
      <c r="B178" s="158"/>
      <c r="C178" s="158"/>
      <c r="D178" s="9">
        <v>174</v>
      </c>
      <c r="E178" s="10"/>
      <c r="F178" s="18" t="s">
        <v>831</v>
      </c>
      <c r="G178" s="12"/>
      <c r="H178" s="12"/>
      <c r="I178" s="9" t="s">
        <v>260</v>
      </c>
      <c r="J178" s="9">
        <v>1</v>
      </c>
      <c r="K178" s="13"/>
      <c r="L178" s="14">
        <f t="shared" si="2"/>
        <v>0</v>
      </c>
      <c r="M178" s="15"/>
    </row>
    <row r="179" spans="1:13" s="7" customFormat="1" ht="48" customHeight="1">
      <c r="A179" s="152"/>
      <c r="B179" s="158"/>
      <c r="C179" s="158"/>
      <c r="D179" s="9">
        <v>175</v>
      </c>
      <c r="E179" s="10"/>
      <c r="F179" s="18" t="s">
        <v>211</v>
      </c>
      <c r="G179" s="12"/>
      <c r="H179" s="12"/>
      <c r="I179" s="9" t="s">
        <v>260</v>
      </c>
      <c r="J179" s="9">
        <v>1</v>
      </c>
      <c r="K179" s="13"/>
      <c r="L179" s="14">
        <f t="shared" si="2"/>
        <v>0</v>
      </c>
      <c r="M179" s="15"/>
    </row>
    <row r="180" spans="1:13" s="7" customFormat="1" ht="48" customHeight="1">
      <c r="A180" s="152"/>
      <c r="B180" s="158"/>
      <c r="C180" s="158"/>
      <c r="D180" s="9">
        <v>176</v>
      </c>
      <c r="E180" s="10"/>
      <c r="F180" s="18" t="s">
        <v>212</v>
      </c>
      <c r="G180" s="12"/>
      <c r="H180" s="12"/>
      <c r="I180" s="9" t="s">
        <v>260</v>
      </c>
      <c r="J180" s="9">
        <v>1</v>
      </c>
      <c r="K180" s="13"/>
      <c r="L180" s="14">
        <f t="shared" si="2"/>
        <v>0</v>
      </c>
      <c r="M180" s="15"/>
    </row>
    <row r="181" spans="1:13" s="7" customFormat="1" ht="48" customHeight="1">
      <c r="A181" s="152"/>
      <c r="B181" s="158"/>
      <c r="C181" s="158"/>
      <c r="D181" s="9">
        <v>177</v>
      </c>
      <c r="E181" s="10"/>
      <c r="F181" s="18" t="s">
        <v>213</v>
      </c>
      <c r="G181" s="12"/>
      <c r="H181" s="12"/>
      <c r="I181" s="9" t="s">
        <v>260</v>
      </c>
      <c r="J181" s="9">
        <v>1</v>
      </c>
      <c r="K181" s="13"/>
      <c r="L181" s="14">
        <f t="shared" si="2"/>
        <v>0</v>
      </c>
      <c r="M181" s="15"/>
    </row>
    <row r="182" spans="1:13" s="7" customFormat="1" ht="48" customHeight="1">
      <c r="A182" s="152"/>
      <c r="B182" s="158"/>
      <c r="C182" s="158"/>
      <c r="D182" s="9">
        <v>178</v>
      </c>
      <c r="E182" s="10"/>
      <c r="F182" s="18" t="s">
        <v>214</v>
      </c>
      <c r="G182" s="12"/>
      <c r="H182" s="12"/>
      <c r="I182" s="9" t="s">
        <v>260</v>
      </c>
      <c r="J182" s="9">
        <v>1</v>
      </c>
      <c r="K182" s="13"/>
      <c r="L182" s="14">
        <f t="shared" si="2"/>
        <v>0</v>
      </c>
      <c r="M182" s="15"/>
    </row>
    <row r="183" spans="1:13" s="7" customFormat="1" ht="48" customHeight="1">
      <c r="A183" s="152"/>
      <c r="B183" s="158"/>
      <c r="C183" s="158"/>
      <c r="D183" s="9">
        <v>179</v>
      </c>
      <c r="E183" s="10"/>
      <c r="F183" s="18" t="s">
        <v>215</v>
      </c>
      <c r="G183" s="12"/>
      <c r="H183" s="12"/>
      <c r="I183" s="9" t="s">
        <v>277</v>
      </c>
      <c r="J183" s="9">
        <v>1</v>
      </c>
      <c r="K183" s="13"/>
      <c r="L183" s="14">
        <f t="shared" si="2"/>
        <v>0</v>
      </c>
      <c r="M183" s="15"/>
    </row>
    <row r="184" spans="1:13" s="7" customFormat="1" ht="48" customHeight="1">
      <c r="A184" s="152"/>
      <c r="B184" s="158"/>
      <c r="C184" s="158"/>
      <c r="D184" s="9">
        <v>180</v>
      </c>
      <c r="E184" s="10"/>
      <c r="F184" s="18" t="s">
        <v>216</v>
      </c>
      <c r="G184" s="12"/>
      <c r="H184" s="12"/>
      <c r="I184" s="9" t="s">
        <v>277</v>
      </c>
      <c r="J184" s="9">
        <v>1</v>
      </c>
      <c r="K184" s="13"/>
      <c r="L184" s="14">
        <f t="shared" si="2"/>
        <v>0</v>
      </c>
      <c r="M184" s="15"/>
    </row>
    <row r="185" spans="1:13" s="7" customFormat="1" ht="57.65" customHeight="1">
      <c r="A185" s="152"/>
      <c r="B185" s="158"/>
      <c r="C185" s="158"/>
      <c r="D185" s="9">
        <v>181</v>
      </c>
      <c r="E185" s="10"/>
      <c r="F185" s="18" t="s">
        <v>217</v>
      </c>
      <c r="G185" s="12"/>
      <c r="H185" s="12"/>
      <c r="I185" s="9" t="s">
        <v>277</v>
      </c>
      <c r="J185" s="9">
        <v>1</v>
      </c>
      <c r="K185" s="13"/>
      <c r="L185" s="14">
        <f t="shared" si="2"/>
        <v>0</v>
      </c>
      <c r="M185" s="15"/>
    </row>
    <row r="186" spans="1:13" s="7" customFormat="1" ht="85.75" customHeight="1">
      <c r="A186" s="152"/>
      <c r="B186" s="158"/>
      <c r="C186" s="158"/>
      <c r="D186" s="9">
        <v>182</v>
      </c>
      <c r="E186" s="10"/>
      <c r="F186" s="18" t="s">
        <v>218</v>
      </c>
      <c r="G186" s="12"/>
      <c r="H186" s="12"/>
      <c r="I186" s="9" t="s">
        <v>277</v>
      </c>
      <c r="J186" s="9">
        <v>1</v>
      </c>
      <c r="K186" s="13"/>
      <c r="L186" s="14">
        <f t="shared" si="2"/>
        <v>0</v>
      </c>
      <c r="M186" s="15"/>
    </row>
    <row r="187" spans="1:13" s="7" customFormat="1" ht="48" customHeight="1">
      <c r="A187" s="152"/>
      <c r="B187" s="158"/>
      <c r="C187" s="158"/>
      <c r="D187" s="9">
        <v>183</v>
      </c>
      <c r="E187" s="10"/>
      <c r="F187" s="18" t="s">
        <v>219</v>
      </c>
      <c r="G187" s="12"/>
      <c r="H187" s="12"/>
      <c r="I187" s="9" t="s">
        <v>260</v>
      </c>
      <c r="J187" s="9">
        <v>1</v>
      </c>
      <c r="K187" s="13"/>
      <c r="L187" s="14">
        <f t="shared" si="2"/>
        <v>0</v>
      </c>
      <c r="M187" s="15"/>
    </row>
    <row r="188" spans="1:13" s="7" customFormat="1" ht="48" customHeight="1">
      <c r="A188" s="152"/>
      <c r="B188" s="158"/>
      <c r="C188" s="158"/>
      <c r="D188" s="9">
        <v>184</v>
      </c>
      <c r="E188" s="10"/>
      <c r="F188" s="18" t="s">
        <v>220</v>
      </c>
      <c r="G188" s="12"/>
      <c r="H188" s="12"/>
      <c r="I188" s="9" t="s">
        <v>260</v>
      </c>
      <c r="J188" s="9">
        <v>1</v>
      </c>
      <c r="K188" s="13"/>
      <c r="L188" s="14">
        <f t="shared" si="2"/>
        <v>0</v>
      </c>
      <c r="M188" s="15"/>
    </row>
    <row r="189" spans="1:13" s="7" customFormat="1" ht="48" customHeight="1">
      <c r="A189" s="152"/>
      <c r="B189" s="158"/>
      <c r="C189" s="158"/>
      <c r="D189" s="9">
        <v>185</v>
      </c>
      <c r="E189" s="10"/>
      <c r="F189" s="18" t="s">
        <v>221</v>
      </c>
      <c r="G189" s="12"/>
      <c r="H189" s="12"/>
      <c r="I189" s="9" t="s">
        <v>286</v>
      </c>
      <c r="J189" s="9">
        <v>1</v>
      </c>
      <c r="K189" s="13"/>
      <c r="L189" s="14">
        <f t="shared" si="2"/>
        <v>0</v>
      </c>
      <c r="M189" s="15"/>
    </row>
    <row r="190" spans="1:13" s="7" customFormat="1" ht="48" customHeight="1">
      <c r="A190" s="152"/>
      <c r="B190" s="158"/>
      <c r="C190" s="158"/>
      <c r="D190" s="9">
        <v>186</v>
      </c>
      <c r="E190" s="10"/>
      <c r="F190" s="18" t="s">
        <v>222</v>
      </c>
      <c r="G190" s="12"/>
      <c r="H190" s="12"/>
      <c r="I190" s="9" t="s">
        <v>286</v>
      </c>
      <c r="J190" s="9">
        <v>1</v>
      </c>
      <c r="K190" s="13"/>
      <c r="L190" s="14">
        <f t="shared" si="2"/>
        <v>0</v>
      </c>
      <c r="M190" s="15"/>
    </row>
    <row r="191" spans="1:13" s="7" customFormat="1" ht="70.25" customHeight="1">
      <c r="A191" s="152"/>
      <c r="B191" s="158"/>
      <c r="C191" s="158"/>
      <c r="D191" s="9">
        <v>187</v>
      </c>
      <c r="E191" s="10"/>
      <c r="F191" s="10" t="s">
        <v>223</v>
      </c>
      <c r="G191" s="12"/>
      <c r="H191" s="12"/>
      <c r="I191" s="9" t="s">
        <v>260</v>
      </c>
      <c r="J191" s="9">
        <v>1</v>
      </c>
      <c r="K191" s="13"/>
      <c r="L191" s="14">
        <f t="shared" si="2"/>
        <v>0</v>
      </c>
      <c r="M191" s="15"/>
    </row>
    <row r="192" spans="1:13" s="7" customFormat="1" ht="70.25" customHeight="1">
      <c r="A192" s="152"/>
      <c r="B192" s="158"/>
      <c r="C192" s="158"/>
      <c r="D192" s="9">
        <v>188</v>
      </c>
      <c r="E192" s="10"/>
      <c r="F192" s="10" t="s">
        <v>224</v>
      </c>
      <c r="G192" s="12"/>
      <c r="H192" s="12"/>
      <c r="I192" s="9" t="s">
        <v>260</v>
      </c>
      <c r="J192" s="9">
        <v>1</v>
      </c>
      <c r="K192" s="13"/>
      <c r="L192" s="14">
        <f t="shared" si="2"/>
        <v>0</v>
      </c>
      <c r="M192" s="15"/>
    </row>
    <row r="193" spans="1:13" s="7" customFormat="1" ht="70.25" customHeight="1">
      <c r="A193" s="152"/>
      <c r="B193" s="158"/>
      <c r="C193" s="158"/>
      <c r="D193" s="9">
        <v>189</v>
      </c>
      <c r="E193" s="10"/>
      <c r="F193" s="10" t="s">
        <v>225</v>
      </c>
      <c r="G193" s="12"/>
      <c r="H193" s="12"/>
      <c r="I193" s="9" t="s">
        <v>260</v>
      </c>
      <c r="J193" s="9">
        <v>1</v>
      </c>
      <c r="K193" s="13"/>
      <c r="L193" s="14">
        <f t="shared" si="2"/>
        <v>0</v>
      </c>
      <c r="M193" s="15"/>
    </row>
    <row r="194" spans="1:13" s="7" customFormat="1" ht="70.25" customHeight="1">
      <c r="A194" s="152"/>
      <c r="B194" s="158"/>
      <c r="C194" s="158"/>
      <c r="D194" s="9">
        <v>190</v>
      </c>
      <c r="E194" s="10"/>
      <c r="F194" s="10" t="s">
        <v>226</v>
      </c>
      <c r="G194" s="12"/>
      <c r="H194" s="12"/>
      <c r="I194" s="9" t="s">
        <v>260</v>
      </c>
      <c r="J194" s="9">
        <v>1</v>
      </c>
      <c r="K194" s="13"/>
      <c r="L194" s="14">
        <f t="shared" si="2"/>
        <v>0</v>
      </c>
      <c r="M194" s="15"/>
    </row>
    <row r="195" spans="1:13" s="7" customFormat="1" ht="70.25" customHeight="1">
      <c r="A195" s="152"/>
      <c r="B195" s="158"/>
      <c r="C195" s="158"/>
      <c r="D195" s="9">
        <v>191</v>
      </c>
      <c r="E195" s="10"/>
      <c r="F195" s="10" t="s">
        <v>227</v>
      </c>
      <c r="G195" s="12"/>
      <c r="H195" s="12"/>
      <c r="I195" s="9" t="s">
        <v>260</v>
      </c>
      <c r="J195" s="9">
        <v>1</v>
      </c>
      <c r="K195" s="13"/>
      <c r="L195" s="14">
        <f t="shared" si="2"/>
        <v>0</v>
      </c>
      <c r="M195" s="15"/>
    </row>
    <row r="196" spans="1:13" s="7" customFormat="1" ht="70.25" customHeight="1">
      <c r="A196" s="152"/>
      <c r="B196" s="157"/>
      <c r="C196" s="157"/>
      <c r="D196" s="9">
        <v>192</v>
      </c>
      <c r="E196" s="10"/>
      <c r="F196" s="10" t="s">
        <v>228</v>
      </c>
      <c r="G196" s="12"/>
      <c r="H196" s="12"/>
      <c r="I196" s="9" t="s">
        <v>260</v>
      </c>
      <c r="J196" s="9">
        <v>1</v>
      </c>
      <c r="K196" s="13"/>
      <c r="L196" s="14">
        <f t="shared" si="2"/>
        <v>0</v>
      </c>
      <c r="M196" s="15"/>
    </row>
    <row r="197" spans="1:13" s="7" customFormat="1" ht="41.25" customHeight="1">
      <c r="A197" s="152"/>
      <c r="B197" s="153" t="s">
        <v>229</v>
      </c>
      <c r="C197" s="153"/>
      <c r="D197" s="9">
        <v>193</v>
      </c>
      <c r="E197" s="17"/>
      <c r="F197" s="10" t="s">
        <v>230</v>
      </c>
      <c r="G197" s="12"/>
      <c r="H197" s="12"/>
      <c r="I197" s="9" t="s">
        <v>260</v>
      </c>
      <c r="J197" s="9">
        <v>1</v>
      </c>
      <c r="K197" s="13"/>
      <c r="L197" s="14">
        <f t="shared" si="2"/>
        <v>0</v>
      </c>
      <c r="M197" s="15"/>
    </row>
    <row r="198" spans="1:13" s="7" customFormat="1" ht="99" customHeight="1">
      <c r="A198" s="152" t="s">
        <v>231</v>
      </c>
      <c r="B198" s="159" t="s">
        <v>232</v>
      </c>
      <c r="C198" s="160"/>
      <c r="D198" s="9">
        <v>194</v>
      </c>
      <c r="E198" s="17"/>
      <c r="F198" s="10" t="s">
        <v>233</v>
      </c>
      <c r="G198" s="12"/>
      <c r="H198" s="12"/>
      <c r="I198" s="9" t="s">
        <v>260</v>
      </c>
      <c r="J198" s="9">
        <v>1</v>
      </c>
      <c r="K198" s="13"/>
      <c r="L198" s="14">
        <f t="shared" si="2"/>
        <v>0</v>
      </c>
      <c r="M198" s="15"/>
    </row>
    <row r="199" spans="1:13" s="7" customFormat="1" ht="58.75" customHeight="1">
      <c r="A199" s="152"/>
      <c r="B199" s="161"/>
      <c r="C199" s="162"/>
      <c r="D199" s="9">
        <v>195</v>
      </c>
      <c r="E199" s="17"/>
      <c r="F199" s="10" t="s">
        <v>234</v>
      </c>
      <c r="G199" s="12"/>
      <c r="H199" s="12"/>
      <c r="I199" s="9" t="s">
        <v>260</v>
      </c>
      <c r="J199" s="9">
        <v>1</v>
      </c>
      <c r="K199" s="13"/>
      <c r="L199" s="14">
        <f t="shared" si="2"/>
        <v>0</v>
      </c>
      <c r="M199" s="15"/>
    </row>
    <row r="200" spans="1:13" s="7" customFormat="1" ht="58.75" customHeight="1">
      <c r="A200" s="152"/>
      <c r="B200" s="161"/>
      <c r="C200" s="162"/>
      <c r="D200" s="9">
        <v>196</v>
      </c>
      <c r="E200" s="17"/>
      <c r="F200" s="10" t="s">
        <v>235</v>
      </c>
      <c r="G200" s="12"/>
      <c r="H200" s="12"/>
      <c r="I200" s="9" t="s">
        <v>260</v>
      </c>
      <c r="J200" s="9">
        <v>1</v>
      </c>
      <c r="K200" s="13"/>
      <c r="L200" s="14">
        <f t="shared" si="2"/>
        <v>0</v>
      </c>
      <c r="M200" s="15"/>
    </row>
    <row r="201" spans="1:13" s="7" customFormat="1" ht="58.75" customHeight="1">
      <c r="A201" s="152"/>
      <c r="B201" s="161"/>
      <c r="C201" s="162"/>
      <c r="D201" s="9">
        <v>197</v>
      </c>
      <c r="E201" s="17"/>
      <c r="F201" s="10" t="s">
        <v>236</v>
      </c>
      <c r="G201" s="12"/>
      <c r="H201" s="12"/>
      <c r="I201" s="9" t="s">
        <v>260</v>
      </c>
      <c r="J201" s="9">
        <v>1</v>
      </c>
      <c r="K201" s="13"/>
      <c r="L201" s="14">
        <f t="shared" si="2"/>
        <v>0</v>
      </c>
      <c r="M201" s="15"/>
    </row>
    <row r="202" spans="1:13" s="7" customFormat="1" ht="66.650000000000006" customHeight="1">
      <c r="A202" s="152"/>
      <c r="B202" s="161"/>
      <c r="C202" s="162"/>
      <c r="D202" s="9">
        <v>198</v>
      </c>
      <c r="E202" s="17"/>
      <c r="F202" s="10" t="s">
        <v>237</v>
      </c>
      <c r="G202" s="12"/>
      <c r="H202" s="12"/>
      <c r="I202" s="9" t="s">
        <v>260</v>
      </c>
      <c r="J202" s="9">
        <v>1</v>
      </c>
      <c r="K202" s="13"/>
      <c r="L202" s="14">
        <f t="shared" ref="L202:L213" si="3">IFERROR(J202*K202,"N/A")</f>
        <v>0</v>
      </c>
      <c r="M202" s="15"/>
    </row>
    <row r="203" spans="1:13" s="7" customFormat="1" ht="66.650000000000006" customHeight="1">
      <c r="A203" s="152"/>
      <c r="B203" s="161"/>
      <c r="C203" s="162"/>
      <c r="D203" s="9">
        <v>199</v>
      </c>
      <c r="E203" s="17"/>
      <c r="F203" s="10" t="s">
        <v>238</v>
      </c>
      <c r="G203" s="12"/>
      <c r="H203" s="12"/>
      <c r="I203" s="9" t="s">
        <v>260</v>
      </c>
      <c r="J203" s="9">
        <v>1</v>
      </c>
      <c r="K203" s="13"/>
      <c r="L203" s="14">
        <f t="shared" si="3"/>
        <v>0</v>
      </c>
      <c r="M203" s="15"/>
    </row>
    <row r="204" spans="1:13" s="7" customFormat="1" ht="66.650000000000006" customHeight="1">
      <c r="A204" s="152"/>
      <c r="B204" s="161"/>
      <c r="C204" s="162"/>
      <c r="D204" s="9">
        <v>200</v>
      </c>
      <c r="E204" s="17"/>
      <c r="F204" s="10" t="s">
        <v>239</v>
      </c>
      <c r="G204" s="12"/>
      <c r="H204" s="12"/>
      <c r="I204" s="9" t="s">
        <v>260</v>
      </c>
      <c r="J204" s="9">
        <v>1</v>
      </c>
      <c r="K204" s="13"/>
      <c r="L204" s="14">
        <f t="shared" si="3"/>
        <v>0</v>
      </c>
      <c r="M204" s="15"/>
    </row>
    <row r="205" spans="1:13" s="7" customFormat="1" ht="66.650000000000006" customHeight="1">
      <c r="A205" s="152"/>
      <c r="B205" s="163"/>
      <c r="C205" s="164"/>
      <c r="D205" s="9">
        <v>201</v>
      </c>
      <c r="E205" s="17"/>
      <c r="F205" s="10" t="s">
        <v>240</v>
      </c>
      <c r="G205" s="12"/>
      <c r="H205" s="12"/>
      <c r="I205" s="9" t="s">
        <v>260</v>
      </c>
      <c r="J205" s="9">
        <v>1</v>
      </c>
      <c r="K205" s="13"/>
      <c r="L205" s="14">
        <f t="shared" si="3"/>
        <v>0</v>
      </c>
      <c r="M205" s="15"/>
    </row>
    <row r="206" spans="1:13" s="7" customFormat="1" ht="66.650000000000006" customHeight="1">
      <c r="A206" s="152"/>
      <c r="B206" s="159" t="s">
        <v>241</v>
      </c>
      <c r="C206" s="160"/>
      <c r="D206" s="9">
        <v>202</v>
      </c>
      <c r="E206" s="17"/>
      <c r="F206" s="10" t="s">
        <v>242</v>
      </c>
      <c r="G206" s="12"/>
      <c r="H206" s="12"/>
      <c r="I206" s="9" t="s">
        <v>260</v>
      </c>
      <c r="J206" s="9">
        <v>1</v>
      </c>
      <c r="K206" s="13"/>
      <c r="L206" s="14">
        <f t="shared" si="3"/>
        <v>0</v>
      </c>
      <c r="M206" s="15"/>
    </row>
    <row r="207" spans="1:13" s="7" customFormat="1" ht="66.650000000000006" customHeight="1">
      <c r="A207" s="152"/>
      <c r="B207" s="161"/>
      <c r="C207" s="162"/>
      <c r="D207" s="9">
        <v>203</v>
      </c>
      <c r="E207" s="17"/>
      <c r="F207" s="10" t="s">
        <v>243</v>
      </c>
      <c r="G207" s="12"/>
      <c r="H207" s="12"/>
      <c r="I207" s="9" t="s">
        <v>260</v>
      </c>
      <c r="J207" s="9">
        <v>1</v>
      </c>
      <c r="K207" s="13"/>
      <c r="L207" s="14">
        <f t="shared" si="3"/>
        <v>0</v>
      </c>
      <c r="M207" s="15"/>
    </row>
    <row r="208" spans="1:13" s="7" customFormat="1" ht="40.25" customHeight="1">
      <c r="A208" s="152"/>
      <c r="B208" s="163"/>
      <c r="C208" s="164"/>
      <c r="D208" s="9">
        <v>204</v>
      </c>
      <c r="E208" s="17"/>
      <c r="F208" s="10" t="s">
        <v>244</v>
      </c>
      <c r="G208" s="16"/>
      <c r="H208" s="12"/>
      <c r="I208" s="9"/>
      <c r="J208" s="9">
        <v>1</v>
      </c>
      <c r="K208" s="13"/>
      <c r="L208" s="14">
        <f t="shared" si="3"/>
        <v>0</v>
      </c>
      <c r="M208" s="15"/>
    </row>
    <row r="209" spans="1:13" s="7" customFormat="1" ht="53.4" customHeight="1">
      <c r="A209" s="152"/>
      <c r="B209" s="153" t="s">
        <v>245</v>
      </c>
      <c r="C209" s="8" t="s">
        <v>246</v>
      </c>
      <c r="D209" s="9">
        <v>205</v>
      </c>
      <c r="E209" s="17"/>
      <c r="F209" s="10" t="s">
        <v>247</v>
      </c>
      <c r="G209" s="16"/>
      <c r="H209" s="12"/>
      <c r="I209" s="9" t="s">
        <v>260</v>
      </c>
      <c r="J209" s="9">
        <v>1</v>
      </c>
      <c r="K209" s="13"/>
      <c r="L209" s="14">
        <f t="shared" si="3"/>
        <v>0</v>
      </c>
      <c r="M209" s="15"/>
    </row>
    <row r="210" spans="1:13" s="7" customFormat="1" ht="61.75" customHeight="1">
      <c r="A210" s="152"/>
      <c r="B210" s="153"/>
      <c r="C210" s="8" t="s">
        <v>248</v>
      </c>
      <c r="D210" s="9">
        <v>206</v>
      </c>
      <c r="E210" s="17"/>
      <c r="F210" s="10" t="s">
        <v>249</v>
      </c>
      <c r="G210" s="16"/>
      <c r="H210" s="12"/>
      <c r="I210" s="9" t="s">
        <v>260</v>
      </c>
      <c r="J210" s="9">
        <v>1</v>
      </c>
      <c r="K210" s="13"/>
      <c r="L210" s="14">
        <f t="shared" si="3"/>
        <v>0</v>
      </c>
      <c r="M210" s="15"/>
    </row>
    <row r="211" spans="1:13" s="7" customFormat="1" ht="63" customHeight="1">
      <c r="A211" s="152"/>
      <c r="B211" s="153"/>
      <c r="C211" s="8" t="s">
        <v>250</v>
      </c>
      <c r="D211" s="9">
        <v>207</v>
      </c>
      <c r="E211" s="10"/>
      <c r="F211" s="10" t="s">
        <v>251</v>
      </c>
      <c r="G211" s="16"/>
      <c r="H211" s="12"/>
      <c r="I211" s="9" t="s">
        <v>260</v>
      </c>
      <c r="J211" s="9">
        <v>1</v>
      </c>
      <c r="K211" s="13"/>
      <c r="L211" s="14">
        <f t="shared" si="3"/>
        <v>0</v>
      </c>
      <c r="M211" s="15"/>
    </row>
    <row r="212" spans="1:13" s="7" customFormat="1" ht="67.25" customHeight="1">
      <c r="A212" s="152" t="s">
        <v>252</v>
      </c>
      <c r="B212" s="153" t="s">
        <v>253</v>
      </c>
      <c r="C212" s="153"/>
      <c r="D212" s="9">
        <v>208</v>
      </c>
      <c r="E212" s="10"/>
      <c r="F212" s="10" t="s">
        <v>254</v>
      </c>
      <c r="G212" s="12"/>
      <c r="H212" s="12"/>
      <c r="I212" s="12"/>
      <c r="J212" s="9">
        <v>1</v>
      </c>
      <c r="K212" s="13"/>
      <c r="L212" s="14">
        <f t="shared" si="3"/>
        <v>0</v>
      </c>
      <c r="M212" s="15"/>
    </row>
    <row r="213" spans="1:13" s="7" customFormat="1" ht="61.75" customHeight="1">
      <c r="A213" s="152"/>
      <c r="B213" s="153" t="s">
        <v>255</v>
      </c>
      <c r="C213" s="153"/>
      <c r="D213" s="9">
        <v>209</v>
      </c>
      <c r="E213" s="10"/>
      <c r="F213" s="10" t="s">
        <v>254</v>
      </c>
      <c r="G213" s="12"/>
      <c r="H213" s="12"/>
      <c r="I213" s="12"/>
      <c r="J213" s="9">
        <v>1</v>
      </c>
      <c r="K213" s="13"/>
      <c r="L213" s="14">
        <f t="shared" si="3"/>
        <v>0</v>
      </c>
      <c r="M213" s="15"/>
    </row>
    <row r="214" spans="1:13" s="7" customFormat="1" ht="33.75" customHeight="1">
      <c r="A214" s="20"/>
      <c r="B214" s="21"/>
      <c r="C214" s="21"/>
      <c r="D214" s="22"/>
      <c r="E214" s="20"/>
      <c r="F214" s="20"/>
      <c r="G214" s="20"/>
      <c r="H214" s="20"/>
      <c r="I214" s="20"/>
      <c r="J214" s="23">
        <f>SUM(J5:J213)-SUMIF(K5:K213,"N/A",J5:J213)</f>
        <v>209</v>
      </c>
      <c r="K214" s="23"/>
      <c r="L214" s="24">
        <f>SUM(L5:L213)</f>
        <v>0</v>
      </c>
      <c r="M214" s="25">
        <f>L214/J214</f>
        <v>0</v>
      </c>
    </row>
    <row r="215" spans="1:13" s="7" customFormat="1" ht="33.65" customHeight="1">
      <c r="A215" s="154" t="s">
        <v>256</v>
      </c>
      <c r="B215" s="154"/>
      <c r="C215" s="154"/>
      <c r="D215" s="154"/>
      <c r="E215" s="154"/>
      <c r="F215" s="154"/>
      <c r="G215" s="154"/>
      <c r="H215" s="154"/>
      <c r="I215" s="154"/>
      <c r="J215" s="154"/>
      <c r="K215" s="154"/>
      <c r="L215" s="154"/>
      <c r="M215" s="155"/>
    </row>
    <row r="216" spans="1:13" s="7" customFormat="1" ht="84.65" customHeight="1">
      <c r="A216" s="176" t="s">
        <v>257</v>
      </c>
      <c r="B216" s="177"/>
      <c r="C216" s="178"/>
      <c r="D216" s="144">
        <v>1</v>
      </c>
      <c r="E216" s="150" t="s">
        <v>258</v>
      </c>
      <c r="F216" s="27" t="s">
        <v>259</v>
      </c>
      <c r="G216" s="28"/>
      <c r="H216" s="29"/>
      <c r="I216" s="29" t="s">
        <v>260</v>
      </c>
      <c r="J216" s="26">
        <v>1</v>
      </c>
      <c r="K216" s="30"/>
      <c r="L216" s="31">
        <f t="shared" ref="L216:L283" si="4">IFERROR(J216*K216,"N/A")</f>
        <v>0</v>
      </c>
      <c r="M216" s="32"/>
    </row>
    <row r="217" spans="1:13" s="7" customFormat="1" ht="84.65" customHeight="1">
      <c r="A217" s="176" t="s">
        <v>261</v>
      </c>
      <c r="B217" s="177"/>
      <c r="C217" s="178"/>
      <c r="D217" s="145"/>
      <c r="E217" s="150"/>
      <c r="F217" s="27" t="s">
        <v>262</v>
      </c>
      <c r="G217" s="28"/>
      <c r="H217" s="29"/>
      <c r="I217" s="29" t="s">
        <v>260</v>
      </c>
      <c r="J217" s="26">
        <v>1</v>
      </c>
      <c r="K217" s="30"/>
      <c r="L217" s="31">
        <f t="shared" si="4"/>
        <v>0</v>
      </c>
      <c r="M217" s="32"/>
    </row>
    <row r="218" spans="1:13" s="7" customFormat="1" ht="84.65" customHeight="1">
      <c r="A218" s="176" t="s">
        <v>263</v>
      </c>
      <c r="B218" s="177"/>
      <c r="C218" s="178"/>
      <c r="D218" s="145">
        <v>2</v>
      </c>
      <c r="E218" s="150" t="s">
        <v>264</v>
      </c>
      <c r="F218" s="27" t="s">
        <v>265</v>
      </c>
      <c r="G218" s="28"/>
      <c r="H218" s="29"/>
      <c r="I218" s="29" t="s">
        <v>260</v>
      </c>
      <c r="J218" s="26">
        <v>1</v>
      </c>
      <c r="K218" s="30"/>
      <c r="L218" s="31">
        <f t="shared" si="4"/>
        <v>0</v>
      </c>
      <c r="M218" s="32"/>
    </row>
    <row r="219" spans="1:13" s="7" customFormat="1" ht="84.65" customHeight="1">
      <c r="A219" s="176" t="s">
        <v>261</v>
      </c>
      <c r="B219" s="177"/>
      <c r="C219" s="178"/>
      <c r="D219" s="145"/>
      <c r="E219" s="150"/>
      <c r="F219" s="27" t="s">
        <v>266</v>
      </c>
      <c r="G219" s="28"/>
      <c r="H219" s="29"/>
      <c r="I219" s="29" t="s">
        <v>260</v>
      </c>
      <c r="J219" s="26">
        <v>1</v>
      </c>
      <c r="K219" s="30"/>
      <c r="L219" s="31">
        <f t="shared" si="4"/>
        <v>0</v>
      </c>
      <c r="M219" s="32"/>
    </row>
    <row r="220" spans="1:13" s="7" customFormat="1" ht="84.65" customHeight="1">
      <c r="A220" s="176" t="s">
        <v>261</v>
      </c>
      <c r="B220" s="177"/>
      <c r="C220" s="178"/>
      <c r="D220" s="145">
        <v>3</v>
      </c>
      <c r="E220" s="144" t="s">
        <v>264</v>
      </c>
      <c r="F220" s="27" t="s">
        <v>267</v>
      </c>
      <c r="G220" s="28"/>
      <c r="H220" s="29"/>
      <c r="I220" s="29" t="s">
        <v>260</v>
      </c>
      <c r="J220" s="26">
        <v>1</v>
      </c>
      <c r="K220" s="30"/>
      <c r="L220" s="31">
        <f t="shared" si="4"/>
        <v>0</v>
      </c>
      <c r="M220" s="32"/>
    </row>
    <row r="221" spans="1:13" s="7" customFormat="1" ht="84.65" customHeight="1">
      <c r="A221" s="176" t="s">
        <v>261</v>
      </c>
      <c r="B221" s="177"/>
      <c r="C221" s="178"/>
      <c r="D221" s="145"/>
      <c r="E221" s="145"/>
      <c r="F221" s="27" t="s">
        <v>268</v>
      </c>
      <c r="G221" s="28"/>
      <c r="H221" s="29"/>
      <c r="I221" s="29" t="s">
        <v>260</v>
      </c>
      <c r="J221" s="26">
        <v>1</v>
      </c>
      <c r="K221" s="30"/>
      <c r="L221" s="31">
        <f t="shared" si="4"/>
        <v>0</v>
      </c>
      <c r="M221" s="32"/>
    </row>
    <row r="222" spans="1:13" s="7" customFormat="1" ht="84.65" customHeight="1">
      <c r="A222" s="176" t="s">
        <v>269</v>
      </c>
      <c r="B222" s="177"/>
      <c r="C222" s="178"/>
      <c r="D222" s="145"/>
      <c r="E222" s="151"/>
      <c r="F222" s="27" t="s">
        <v>270</v>
      </c>
      <c r="G222" s="28"/>
      <c r="H222" s="29"/>
      <c r="I222" s="29" t="s">
        <v>260</v>
      </c>
      <c r="J222" s="26">
        <v>1</v>
      </c>
      <c r="K222" s="30"/>
      <c r="L222" s="31">
        <f t="shared" si="4"/>
        <v>0</v>
      </c>
      <c r="M222" s="32"/>
    </row>
    <row r="223" spans="1:13" s="7" customFormat="1" ht="84.65" customHeight="1">
      <c r="A223" s="176" t="s">
        <v>185</v>
      </c>
      <c r="B223" s="177"/>
      <c r="C223" s="178"/>
      <c r="D223" s="145">
        <v>4</v>
      </c>
      <c r="E223" s="144" t="s">
        <v>271</v>
      </c>
      <c r="F223" s="27" t="s">
        <v>272</v>
      </c>
      <c r="G223" s="28"/>
      <c r="H223" s="29"/>
      <c r="I223" s="29" t="s">
        <v>260</v>
      </c>
      <c r="J223" s="26">
        <v>1</v>
      </c>
      <c r="K223" s="30"/>
      <c r="L223" s="31">
        <f t="shared" si="4"/>
        <v>0</v>
      </c>
      <c r="M223" s="32"/>
    </row>
    <row r="224" spans="1:13" s="7" customFormat="1" ht="84.65" customHeight="1">
      <c r="A224" s="176" t="s">
        <v>185</v>
      </c>
      <c r="B224" s="177"/>
      <c r="C224" s="178"/>
      <c r="D224" s="145"/>
      <c r="E224" s="145"/>
      <c r="F224" s="27" t="s">
        <v>273</v>
      </c>
      <c r="G224" s="28"/>
      <c r="H224" s="29"/>
      <c r="I224" s="29" t="s">
        <v>260</v>
      </c>
      <c r="J224" s="26">
        <v>1</v>
      </c>
      <c r="K224" s="30"/>
      <c r="L224" s="31">
        <f t="shared" si="4"/>
        <v>0</v>
      </c>
      <c r="M224" s="32"/>
    </row>
    <row r="225" spans="1:13" s="7" customFormat="1" ht="84.65" customHeight="1">
      <c r="A225" s="176" t="s">
        <v>185</v>
      </c>
      <c r="B225" s="177"/>
      <c r="C225" s="178"/>
      <c r="D225" s="145"/>
      <c r="E225" s="145"/>
      <c r="F225" s="27" t="s">
        <v>274</v>
      </c>
      <c r="G225" s="28"/>
      <c r="H225" s="29"/>
      <c r="I225" s="29" t="s">
        <v>260</v>
      </c>
      <c r="J225" s="26">
        <v>1</v>
      </c>
      <c r="K225" s="30"/>
      <c r="L225" s="31">
        <f t="shared" si="4"/>
        <v>0</v>
      </c>
      <c r="M225" s="33"/>
    </row>
    <row r="226" spans="1:13" s="7" customFormat="1" ht="84.65" customHeight="1">
      <c r="A226" s="176" t="s">
        <v>185</v>
      </c>
      <c r="B226" s="177"/>
      <c r="C226" s="178"/>
      <c r="D226" s="145"/>
      <c r="E226" s="145"/>
      <c r="F226" s="34" t="s">
        <v>275</v>
      </c>
      <c r="G226" s="28"/>
      <c r="H226" s="29"/>
      <c r="I226" s="29" t="s">
        <v>260</v>
      </c>
      <c r="J226" s="26">
        <v>1</v>
      </c>
      <c r="K226" s="30"/>
      <c r="L226" s="31">
        <f t="shared" si="4"/>
        <v>0</v>
      </c>
      <c r="M226" s="35"/>
    </row>
    <row r="227" spans="1:13" s="7" customFormat="1" ht="84.65" customHeight="1">
      <c r="A227" s="176" t="s">
        <v>263</v>
      </c>
      <c r="B227" s="177"/>
      <c r="C227" s="178"/>
      <c r="D227" s="145"/>
      <c r="E227" s="145"/>
      <c r="F227" s="34" t="s">
        <v>276</v>
      </c>
      <c r="G227" s="28"/>
      <c r="H227" s="29"/>
      <c r="I227" s="29" t="s">
        <v>277</v>
      </c>
      <c r="J227" s="26">
        <v>1</v>
      </c>
      <c r="K227" s="30"/>
      <c r="L227" s="31">
        <f t="shared" si="4"/>
        <v>0</v>
      </c>
      <c r="M227" s="35"/>
    </row>
    <row r="228" spans="1:13" s="7" customFormat="1" ht="84.65" customHeight="1">
      <c r="A228" s="176" t="s">
        <v>278</v>
      </c>
      <c r="B228" s="177"/>
      <c r="C228" s="178"/>
      <c r="D228" s="145"/>
      <c r="E228" s="145"/>
      <c r="F228" s="34" t="s">
        <v>279</v>
      </c>
      <c r="G228" s="28"/>
      <c r="H228" s="29"/>
      <c r="I228" s="29" t="s">
        <v>260</v>
      </c>
      <c r="J228" s="26">
        <v>1</v>
      </c>
      <c r="K228" s="30"/>
      <c r="L228" s="31">
        <f t="shared" si="4"/>
        <v>0</v>
      </c>
      <c r="M228" s="35"/>
    </row>
    <row r="229" spans="1:13" s="7" customFormat="1" ht="84.65" customHeight="1">
      <c r="A229" s="176" t="s">
        <v>278</v>
      </c>
      <c r="B229" s="177"/>
      <c r="C229" s="178"/>
      <c r="D229" s="145"/>
      <c r="E229" s="145"/>
      <c r="F229" s="34" t="s">
        <v>280</v>
      </c>
      <c r="G229" s="28"/>
      <c r="H229" s="29"/>
      <c r="I229" s="29" t="s">
        <v>277</v>
      </c>
      <c r="J229" s="26">
        <v>1</v>
      </c>
      <c r="K229" s="30"/>
      <c r="L229" s="31">
        <f t="shared" si="4"/>
        <v>0</v>
      </c>
      <c r="M229" s="35"/>
    </row>
    <row r="230" spans="1:13" s="7" customFormat="1" ht="84.65" customHeight="1">
      <c r="A230" s="176" t="s">
        <v>269</v>
      </c>
      <c r="B230" s="177"/>
      <c r="C230" s="178"/>
      <c r="D230" s="145"/>
      <c r="E230" s="145"/>
      <c r="F230" s="34" t="s">
        <v>281</v>
      </c>
      <c r="G230" s="28"/>
      <c r="H230" s="29"/>
      <c r="I230" s="29" t="s">
        <v>277</v>
      </c>
      <c r="J230" s="26">
        <v>1</v>
      </c>
      <c r="K230" s="36"/>
      <c r="L230" s="31">
        <f t="shared" si="4"/>
        <v>0</v>
      </c>
      <c r="M230" s="35"/>
    </row>
    <row r="231" spans="1:13" s="7" customFormat="1" ht="84.65" customHeight="1">
      <c r="A231" s="176" t="s">
        <v>185</v>
      </c>
      <c r="B231" s="177"/>
      <c r="C231" s="178"/>
      <c r="D231" s="145"/>
      <c r="E231" s="145"/>
      <c r="F231" s="34" t="s">
        <v>282</v>
      </c>
      <c r="G231" s="28"/>
      <c r="H231" s="29"/>
      <c r="I231" s="29" t="s">
        <v>277</v>
      </c>
      <c r="J231" s="26">
        <v>1</v>
      </c>
      <c r="K231" s="36"/>
      <c r="L231" s="31">
        <f t="shared" si="4"/>
        <v>0</v>
      </c>
      <c r="M231" s="35"/>
    </row>
    <row r="232" spans="1:13" s="7" customFormat="1" ht="84.65" customHeight="1">
      <c r="A232" s="176" t="s">
        <v>185</v>
      </c>
      <c r="B232" s="177"/>
      <c r="C232" s="178"/>
      <c r="D232" s="145"/>
      <c r="E232" s="145"/>
      <c r="F232" s="34" t="s">
        <v>283</v>
      </c>
      <c r="G232" s="28"/>
      <c r="H232" s="29"/>
      <c r="I232" s="29" t="s">
        <v>277</v>
      </c>
      <c r="J232" s="26">
        <v>1</v>
      </c>
      <c r="K232" s="36"/>
      <c r="L232" s="31">
        <f t="shared" si="4"/>
        <v>0</v>
      </c>
      <c r="M232" s="35"/>
    </row>
    <row r="233" spans="1:13" s="7" customFormat="1" ht="84.65" customHeight="1">
      <c r="A233" s="176" t="s">
        <v>185</v>
      </c>
      <c r="B233" s="177"/>
      <c r="C233" s="178"/>
      <c r="D233" s="145"/>
      <c r="E233" s="145"/>
      <c r="F233" s="34" t="s">
        <v>284</v>
      </c>
      <c r="G233" s="28"/>
      <c r="H233" s="29"/>
      <c r="I233" s="29" t="s">
        <v>277</v>
      </c>
      <c r="J233" s="26">
        <v>1</v>
      </c>
      <c r="K233" s="36"/>
      <c r="L233" s="31">
        <f t="shared" si="4"/>
        <v>0</v>
      </c>
      <c r="M233" s="35"/>
    </row>
    <row r="234" spans="1:13" s="7" customFormat="1" ht="84.65" customHeight="1">
      <c r="A234" s="176" t="s">
        <v>278</v>
      </c>
      <c r="B234" s="177"/>
      <c r="C234" s="178"/>
      <c r="D234" s="145"/>
      <c r="E234" s="145"/>
      <c r="F234" s="34" t="s">
        <v>285</v>
      </c>
      <c r="G234" s="28"/>
      <c r="H234" s="29"/>
      <c r="I234" s="29" t="s">
        <v>286</v>
      </c>
      <c r="J234" s="26">
        <v>1</v>
      </c>
      <c r="K234" s="36"/>
      <c r="L234" s="31">
        <f t="shared" si="4"/>
        <v>0</v>
      </c>
      <c r="M234" s="35"/>
    </row>
    <row r="235" spans="1:13" s="7" customFormat="1" ht="84.65" customHeight="1">
      <c r="A235" s="176" t="s">
        <v>185</v>
      </c>
      <c r="B235" s="177"/>
      <c r="C235" s="178"/>
      <c r="D235" s="145"/>
      <c r="E235" s="145"/>
      <c r="F235" s="34" t="s">
        <v>287</v>
      </c>
      <c r="G235" s="28"/>
      <c r="H235" s="29"/>
      <c r="I235" s="29" t="s">
        <v>260</v>
      </c>
      <c r="J235" s="26">
        <v>1</v>
      </c>
      <c r="K235" s="36"/>
      <c r="L235" s="31">
        <f t="shared" si="4"/>
        <v>0</v>
      </c>
      <c r="M235" s="35"/>
    </row>
    <row r="236" spans="1:13" s="7" customFormat="1" ht="84.65" customHeight="1">
      <c r="A236" s="176" t="s">
        <v>288</v>
      </c>
      <c r="B236" s="177"/>
      <c r="C236" s="178"/>
      <c r="D236" s="145"/>
      <c r="E236" s="145"/>
      <c r="F236" s="34" t="s">
        <v>289</v>
      </c>
      <c r="G236" s="28"/>
      <c r="H236" s="29"/>
      <c r="I236" s="29" t="s">
        <v>260</v>
      </c>
      <c r="J236" s="26">
        <v>1</v>
      </c>
      <c r="K236" s="36"/>
      <c r="L236" s="31">
        <f t="shared" si="4"/>
        <v>0</v>
      </c>
      <c r="M236" s="35"/>
    </row>
    <row r="237" spans="1:13" s="7" customFormat="1" ht="84.65" customHeight="1">
      <c r="A237" s="176" t="s">
        <v>185</v>
      </c>
      <c r="B237" s="177"/>
      <c r="C237" s="178"/>
      <c r="D237" s="151"/>
      <c r="E237" s="151"/>
      <c r="F237" s="34" t="s">
        <v>290</v>
      </c>
      <c r="G237" s="28"/>
      <c r="H237" s="29"/>
      <c r="I237" s="29" t="s">
        <v>260</v>
      </c>
      <c r="J237" s="26">
        <v>1</v>
      </c>
      <c r="K237" s="36"/>
      <c r="L237" s="31">
        <f t="shared" si="4"/>
        <v>0</v>
      </c>
      <c r="M237" s="35"/>
    </row>
    <row r="238" spans="1:13" s="7" customFormat="1" ht="84.65" customHeight="1">
      <c r="A238" s="176" t="s">
        <v>185</v>
      </c>
      <c r="B238" s="177"/>
      <c r="C238" s="178"/>
      <c r="D238" s="144">
        <v>5</v>
      </c>
      <c r="E238" s="144" t="s">
        <v>291</v>
      </c>
      <c r="F238" s="27" t="s">
        <v>292</v>
      </c>
      <c r="G238" s="28"/>
      <c r="H238" s="29"/>
      <c r="I238" s="29" t="s">
        <v>260</v>
      </c>
      <c r="J238" s="26">
        <v>1</v>
      </c>
      <c r="K238" s="36"/>
      <c r="L238" s="31">
        <f t="shared" si="4"/>
        <v>0</v>
      </c>
      <c r="M238" s="35"/>
    </row>
    <row r="239" spans="1:13" s="7" customFormat="1" ht="84.65" customHeight="1">
      <c r="A239" s="176" t="s">
        <v>185</v>
      </c>
      <c r="B239" s="177"/>
      <c r="C239" s="178"/>
      <c r="D239" s="145"/>
      <c r="E239" s="145"/>
      <c r="F239" s="27" t="s">
        <v>293</v>
      </c>
      <c r="G239" s="28"/>
      <c r="H239" s="29"/>
      <c r="I239" s="29" t="s">
        <v>260</v>
      </c>
      <c r="J239" s="26">
        <v>1</v>
      </c>
      <c r="K239" s="36"/>
      <c r="L239" s="31">
        <f t="shared" si="4"/>
        <v>0</v>
      </c>
      <c r="M239" s="35"/>
    </row>
    <row r="240" spans="1:13" s="7" customFormat="1" ht="84.65" customHeight="1">
      <c r="A240" s="176" t="s">
        <v>185</v>
      </c>
      <c r="B240" s="177"/>
      <c r="C240" s="178"/>
      <c r="D240" s="145"/>
      <c r="E240" s="151"/>
      <c r="F240" s="17" t="s">
        <v>294</v>
      </c>
      <c r="G240" s="28"/>
      <c r="H240" s="29"/>
      <c r="I240" s="29" t="s">
        <v>260</v>
      </c>
      <c r="J240" s="26">
        <v>1</v>
      </c>
      <c r="K240" s="36"/>
      <c r="L240" s="31">
        <f t="shared" si="4"/>
        <v>0</v>
      </c>
      <c r="M240" s="35"/>
    </row>
    <row r="241" spans="1:13" s="7" customFormat="1" ht="84.65" customHeight="1">
      <c r="A241" s="176" t="s">
        <v>278</v>
      </c>
      <c r="B241" s="177"/>
      <c r="C241" s="178"/>
      <c r="D241" s="145">
        <v>6</v>
      </c>
      <c r="E241" s="144" t="s">
        <v>295</v>
      </c>
      <c r="F241" s="17" t="s">
        <v>296</v>
      </c>
      <c r="G241" s="28"/>
      <c r="H241" s="29"/>
      <c r="I241" s="29" t="s">
        <v>286</v>
      </c>
      <c r="J241" s="26">
        <v>1</v>
      </c>
      <c r="K241" s="36"/>
      <c r="L241" s="31">
        <f t="shared" si="4"/>
        <v>0</v>
      </c>
      <c r="M241" s="35"/>
    </row>
    <row r="242" spans="1:13" s="7" customFormat="1" ht="84.65" customHeight="1">
      <c r="A242" s="176" t="s">
        <v>278</v>
      </c>
      <c r="B242" s="177"/>
      <c r="C242" s="178"/>
      <c r="D242" s="145"/>
      <c r="E242" s="145"/>
      <c r="F242" s="37" t="s">
        <v>297</v>
      </c>
      <c r="G242" s="28"/>
      <c r="H242" s="29"/>
      <c r="I242" s="29" t="s">
        <v>260</v>
      </c>
      <c r="J242" s="26">
        <v>1</v>
      </c>
      <c r="K242" s="36"/>
      <c r="L242" s="31">
        <f t="shared" si="4"/>
        <v>0</v>
      </c>
      <c r="M242" s="35"/>
    </row>
    <row r="243" spans="1:13" s="7" customFormat="1" ht="84.65" customHeight="1">
      <c r="A243" s="176" t="s">
        <v>269</v>
      </c>
      <c r="B243" s="177"/>
      <c r="C243" s="178"/>
      <c r="D243" s="145"/>
      <c r="E243" s="145"/>
      <c r="F243" s="37" t="s">
        <v>298</v>
      </c>
      <c r="G243" s="28"/>
      <c r="H243" s="29"/>
      <c r="I243" s="29" t="s">
        <v>260</v>
      </c>
      <c r="J243" s="26">
        <v>1</v>
      </c>
      <c r="K243" s="36"/>
      <c r="L243" s="31">
        <f t="shared" si="4"/>
        <v>0</v>
      </c>
      <c r="M243" s="35"/>
    </row>
    <row r="244" spans="1:13" s="7" customFormat="1" ht="84.65" customHeight="1">
      <c r="A244" s="176" t="s">
        <v>261</v>
      </c>
      <c r="B244" s="177"/>
      <c r="C244" s="178"/>
      <c r="D244" s="145"/>
      <c r="E244" s="145"/>
      <c r="F244" s="17" t="s">
        <v>299</v>
      </c>
      <c r="G244" s="28"/>
      <c r="H244" s="29"/>
      <c r="I244" s="29" t="s">
        <v>260</v>
      </c>
      <c r="J244" s="26">
        <v>1</v>
      </c>
      <c r="K244" s="38"/>
      <c r="L244" s="31">
        <f t="shared" si="4"/>
        <v>0</v>
      </c>
      <c r="M244" s="33"/>
    </row>
    <row r="245" spans="1:13" s="7" customFormat="1" ht="84.65" customHeight="1">
      <c r="A245" s="176" t="s">
        <v>278</v>
      </c>
      <c r="B245" s="177"/>
      <c r="C245" s="178"/>
      <c r="D245" s="145"/>
      <c r="E245" s="145"/>
      <c r="F245" s="17" t="s">
        <v>300</v>
      </c>
      <c r="G245" s="28"/>
      <c r="H245" s="29"/>
      <c r="I245" s="29" t="s">
        <v>260</v>
      </c>
      <c r="J245" s="26">
        <v>1</v>
      </c>
      <c r="K245" s="38"/>
      <c r="L245" s="31">
        <f t="shared" si="4"/>
        <v>0</v>
      </c>
      <c r="M245" s="33"/>
    </row>
    <row r="246" spans="1:13" s="7" customFormat="1" ht="84.65" customHeight="1">
      <c r="A246" s="176" t="s">
        <v>278</v>
      </c>
      <c r="B246" s="177"/>
      <c r="C246" s="178"/>
      <c r="D246" s="145"/>
      <c r="E246" s="145"/>
      <c r="F246" s="17" t="s">
        <v>301</v>
      </c>
      <c r="G246" s="28"/>
      <c r="H246" s="29"/>
      <c r="I246" s="29" t="s">
        <v>260</v>
      </c>
      <c r="J246" s="26">
        <v>1</v>
      </c>
      <c r="K246" s="38"/>
      <c r="L246" s="31">
        <f t="shared" si="4"/>
        <v>0</v>
      </c>
      <c r="M246" s="33"/>
    </row>
    <row r="247" spans="1:13" s="7" customFormat="1" ht="84.65" customHeight="1">
      <c r="A247" s="176" t="s">
        <v>261</v>
      </c>
      <c r="B247" s="177"/>
      <c r="C247" s="178"/>
      <c r="D247" s="145"/>
      <c r="E247" s="145"/>
      <c r="F247" s="17" t="s">
        <v>302</v>
      </c>
      <c r="G247" s="28"/>
      <c r="H247" s="29"/>
      <c r="I247" s="29" t="s">
        <v>260</v>
      </c>
      <c r="J247" s="26">
        <v>1</v>
      </c>
      <c r="K247" s="38"/>
      <c r="L247" s="31">
        <f t="shared" si="4"/>
        <v>0</v>
      </c>
      <c r="M247" s="33"/>
    </row>
    <row r="248" spans="1:13" s="7" customFormat="1" ht="84.65" customHeight="1">
      <c r="A248" s="176" t="s">
        <v>288</v>
      </c>
      <c r="B248" s="177"/>
      <c r="C248" s="178"/>
      <c r="D248" s="145"/>
      <c r="E248" s="145"/>
      <c r="F248" s="17" t="s">
        <v>303</v>
      </c>
      <c r="G248" s="28"/>
      <c r="H248" s="29"/>
      <c r="I248" s="29" t="s">
        <v>260</v>
      </c>
      <c r="J248" s="26">
        <v>1</v>
      </c>
      <c r="K248" s="38"/>
      <c r="L248" s="31">
        <f t="shared" si="4"/>
        <v>0</v>
      </c>
      <c r="M248" s="33"/>
    </row>
    <row r="249" spans="1:13" s="7" customFormat="1" ht="84.65" customHeight="1">
      <c r="A249" s="176" t="s">
        <v>278</v>
      </c>
      <c r="B249" s="177"/>
      <c r="C249" s="178"/>
      <c r="D249" s="145"/>
      <c r="E249" s="145"/>
      <c r="F249" s="17" t="s">
        <v>304</v>
      </c>
      <c r="G249" s="28"/>
      <c r="H249" s="29"/>
      <c r="I249" s="29" t="s">
        <v>277</v>
      </c>
      <c r="J249" s="26">
        <v>1</v>
      </c>
      <c r="K249" s="38"/>
      <c r="L249" s="31">
        <f t="shared" si="4"/>
        <v>0</v>
      </c>
      <c r="M249" s="33"/>
    </row>
    <row r="250" spans="1:13" s="7" customFormat="1" ht="84.65" customHeight="1">
      <c r="A250" s="176" t="s">
        <v>278</v>
      </c>
      <c r="B250" s="177"/>
      <c r="C250" s="178"/>
      <c r="D250" s="145"/>
      <c r="E250" s="145"/>
      <c r="F250" s="17" t="s">
        <v>305</v>
      </c>
      <c r="G250" s="28"/>
      <c r="H250" s="29"/>
      <c r="I250" s="29" t="s">
        <v>277</v>
      </c>
      <c r="J250" s="26">
        <v>1</v>
      </c>
      <c r="K250" s="38"/>
      <c r="L250" s="31">
        <f t="shared" si="4"/>
        <v>0</v>
      </c>
      <c r="M250" s="33"/>
    </row>
    <row r="251" spans="1:13" s="7" customFormat="1" ht="84.65" customHeight="1">
      <c r="A251" s="176" t="s">
        <v>263</v>
      </c>
      <c r="B251" s="177"/>
      <c r="C251" s="178"/>
      <c r="D251" s="145"/>
      <c r="E251" s="145"/>
      <c r="F251" s="17" t="s">
        <v>306</v>
      </c>
      <c r="G251" s="28"/>
      <c r="H251" s="29"/>
      <c r="I251" s="29" t="s">
        <v>260</v>
      </c>
      <c r="J251" s="26">
        <v>1</v>
      </c>
      <c r="K251" s="38"/>
      <c r="L251" s="31">
        <f t="shared" si="4"/>
        <v>0</v>
      </c>
      <c r="M251" s="33"/>
    </row>
    <row r="252" spans="1:13" s="7" customFormat="1" ht="84.65" customHeight="1">
      <c r="A252" s="176" t="s">
        <v>263</v>
      </c>
      <c r="B252" s="177"/>
      <c r="C252" s="178"/>
      <c r="D252" s="145"/>
      <c r="E252" s="145"/>
      <c r="F252" s="17" t="s">
        <v>307</v>
      </c>
      <c r="G252" s="28"/>
      <c r="H252" s="29"/>
      <c r="I252" s="29" t="s">
        <v>277</v>
      </c>
      <c r="J252" s="26">
        <v>1</v>
      </c>
      <c r="K252" s="38"/>
      <c r="L252" s="31">
        <f t="shared" si="4"/>
        <v>0</v>
      </c>
      <c r="M252" s="33"/>
    </row>
    <row r="253" spans="1:13" s="7" customFormat="1" ht="84.65" customHeight="1">
      <c r="A253" s="176" t="s">
        <v>185</v>
      </c>
      <c r="B253" s="177"/>
      <c r="C253" s="178"/>
      <c r="D253" s="145"/>
      <c r="E253" s="145"/>
      <c r="F253" s="17" t="s">
        <v>308</v>
      </c>
      <c r="G253" s="28"/>
      <c r="H253" s="29"/>
      <c r="I253" s="29" t="s">
        <v>277</v>
      </c>
      <c r="J253" s="26">
        <v>1</v>
      </c>
      <c r="K253" s="38"/>
      <c r="L253" s="31">
        <f t="shared" si="4"/>
        <v>0</v>
      </c>
      <c r="M253" s="33"/>
    </row>
    <row r="254" spans="1:13" s="7" customFormat="1" ht="84.65" customHeight="1">
      <c r="A254" s="176" t="s">
        <v>278</v>
      </c>
      <c r="B254" s="177"/>
      <c r="C254" s="178"/>
      <c r="D254" s="151"/>
      <c r="E254" s="151"/>
      <c r="F254" s="17" t="s">
        <v>309</v>
      </c>
      <c r="G254" s="28"/>
      <c r="H254" s="29"/>
      <c r="I254" s="29" t="s">
        <v>277</v>
      </c>
      <c r="J254" s="26">
        <v>1</v>
      </c>
      <c r="K254" s="38"/>
      <c r="L254" s="31">
        <f t="shared" si="4"/>
        <v>0</v>
      </c>
      <c r="M254" s="33"/>
    </row>
    <row r="255" spans="1:13" s="7" customFormat="1" ht="84.65" customHeight="1">
      <c r="A255" s="176" t="s">
        <v>288</v>
      </c>
      <c r="B255" s="177"/>
      <c r="C255" s="178"/>
      <c r="D255" s="150">
        <v>7</v>
      </c>
      <c r="E255" s="150" t="s">
        <v>310</v>
      </c>
      <c r="F255" s="17" t="s">
        <v>311</v>
      </c>
      <c r="G255" s="28"/>
      <c r="H255" s="39"/>
      <c r="I255" s="39" t="s">
        <v>260</v>
      </c>
      <c r="J255" s="26">
        <v>1</v>
      </c>
      <c r="K255" s="38"/>
      <c r="L255" s="31">
        <f t="shared" si="4"/>
        <v>0</v>
      </c>
      <c r="M255" s="33"/>
    </row>
    <row r="256" spans="1:13" s="7" customFormat="1" ht="84.65" customHeight="1">
      <c r="A256" s="176" t="s">
        <v>288</v>
      </c>
      <c r="B256" s="177"/>
      <c r="C256" s="178"/>
      <c r="D256" s="150"/>
      <c r="E256" s="150"/>
      <c r="F256" s="17" t="s">
        <v>312</v>
      </c>
      <c r="G256" s="28"/>
      <c r="H256" s="29"/>
      <c r="I256" s="29" t="s">
        <v>260</v>
      </c>
      <c r="J256" s="26">
        <v>1</v>
      </c>
      <c r="K256" s="38"/>
      <c r="L256" s="31">
        <f t="shared" si="4"/>
        <v>0</v>
      </c>
      <c r="M256" s="33"/>
    </row>
    <row r="257" spans="1:13" s="7" customFormat="1" ht="84.65" customHeight="1">
      <c r="A257" s="176" t="s">
        <v>269</v>
      </c>
      <c r="B257" s="177"/>
      <c r="C257" s="178"/>
      <c r="D257" s="150"/>
      <c r="E257" s="150"/>
      <c r="F257" s="17" t="s">
        <v>313</v>
      </c>
      <c r="G257" s="28"/>
      <c r="H257" s="29"/>
      <c r="I257" s="29" t="s">
        <v>260</v>
      </c>
      <c r="J257" s="26">
        <v>1</v>
      </c>
      <c r="K257" s="38"/>
      <c r="L257" s="31">
        <f t="shared" si="4"/>
        <v>0</v>
      </c>
      <c r="M257" s="33"/>
    </row>
    <row r="258" spans="1:13" s="7" customFormat="1" ht="84.65" customHeight="1">
      <c r="A258" s="176" t="s">
        <v>269</v>
      </c>
      <c r="B258" s="177"/>
      <c r="C258" s="178"/>
      <c r="D258" s="150"/>
      <c r="E258" s="150"/>
      <c r="F258" s="17" t="s">
        <v>314</v>
      </c>
      <c r="G258" s="40"/>
      <c r="H258" s="29"/>
      <c r="I258" s="29" t="s">
        <v>260</v>
      </c>
      <c r="J258" s="26">
        <v>1</v>
      </c>
      <c r="K258" s="38"/>
      <c r="L258" s="31">
        <f t="shared" si="4"/>
        <v>0</v>
      </c>
      <c r="M258" s="33"/>
    </row>
    <row r="259" spans="1:13" s="7" customFormat="1" ht="84.65" customHeight="1">
      <c r="A259" s="176" t="s">
        <v>278</v>
      </c>
      <c r="B259" s="177"/>
      <c r="C259" s="178"/>
      <c r="D259" s="150"/>
      <c r="E259" s="150"/>
      <c r="F259" s="17" t="s">
        <v>315</v>
      </c>
      <c r="G259" s="40"/>
      <c r="H259" s="29"/>
      <c r="I259" s="29" t="s">
        <v>260</v>
      </c>
      <c r="J259" s="26">
        <v>1</v>
      </c>
      <c r="K259" s="38"/>
      <c r="L259" s="31">
        <f t="shared" si="4"/>
        <v>0</v>
      </c>
      <c r="M259" s="33"/>
    </row>
    <row r="260" spans="1:13" s="7" customFormat="1" ht="84.65" customHeight="1">
      <c r="A260" s="176" t="s">
        <v>261</v>
      </c>
      <c r="B260" s="177"/>
      <c r="C260" s="178"/>
      <c r="D260" s="150"/>
      <c r="E260" s="150"/>
      <c r="F260" s="17" t="s">
        <v>316</v>
      </c>
      <c r="G260" s="40"/>
      <c r="H260" s="29"/>
      <c r="I260" s="29" t="s">
        <v>260</v>
      </c>
      <c r="J260" s="26">
        <v>1</v>
      </c>
      <c r="K260" s="38"/>
      <c r="L260" s="31">
        <f t="shared" si="4"/>
        <v>0</v>
      </c>
      <c r="M260" s="33"/>
    </row>
    <row r="261" spans="1:13" s="7" customFormat="1" ht="84.65" customHeight="1">
      <c r="A261" s="176" t="s">
        <v>185</v>
      </c>
      <c r="B261" s="177"/>
      <c r="C261" s="178"/>
      <c r="D261" s="150"/>
      <c r="E261" s="150"/>
      <c r="F261" s="17" t="s">
        <v>317</v>
      </c>
      <c r="G261" s="40"/>
      <c r="H261" s="29"/>
      <c r="I261" s="29" t="s">
        <v>260</v>
      </c>
      <c r="J261" s="26">
        <v>1</v>
      </c>
      <c r="K261" s="38"/>
      <c r="L261" s="31">
        <f t="shared" si="4"/>
        <v>0</v>
      </c>
      <c r="M261" s="33"/>
    </row>
    <row r="262" spans="1:13" s="7" customFormat="1" ht="84.65" customHeight="1">
      <c r="A262" s="176" t="s">
        <v>185</v>
      </c>
      <c r="B262" s="177"/>
      <c r="C262" s="178"/>
      <c r="D262" s="150"/>
      <c r="E262" s="150"/>
      <c r="F262" s="17" t="s">
        <v>318</v>
      </c>
      <c r="G262" s="28"/>
      <c r="H262" s="29"/>
      <c r="I262" s="29" t="s">
        <v>260</v>
      </c>
      <c r="J262" s="26">
        <v>1</v>
      </c>
      <c r="K262" s="38"/>
      <c r="L262" s="31">
        <f t="shared" si="4"/>
        <v>0</v>
      </c>
      <c r="M262" s="33"/>
    </row>
    <row r="263" spans="1:13" s="7" customFormat="1" ht="84.65" customHeight="1">
      <c r="A263" s="176" t="s">
        <v>185</v>
      </c>
      <c r="B263" s="177"/>
      <c r="C263" s="178"/>
      <c r="D263" s="150"/>
      <c r="E263" s="150"/>
      <c r="F263" s="17" t="s">
        <v>319</v>
      </c>
      <c r="G263" s="40"/>
      <c r="H263" s="29"/>
      <c r="I263" s="29" t="s">
        <v>260</v>
      </c>
      <c r="J263" s="26">
        <v>1</v>
      </c>
      <c r="K263" s="38"/>
      <c r="L263" s="31">
        <f t="shared" si="4"/>
        <v>0</v>
      </c>
      <c r="M263" s="33"/>
    </row>
    <row r="264" spans="1:13" s="7" customFormat="1" ht="84.65" customHeight="1">
      <c r="A264" s="176" t="s">
        <v>185</v>
      </c>
      <c r="B264" s="177"/>
      <c r="C264" s="178"/>
      <c r="D264" s="150"/>
      <c r="E264" s="150"/>
      <c r="F264" s="17" t="s">
        <v>320</v>
      </c>
      <c r="G264" s="40"/>
      <c r="H264" s="29"/>
      <c r="I264" s="29" t="s">
        <v>260</v>
      </c>
      <c r="J264" s="26">
        <v>1</v>
      </c>
      <c r="K264" s="38"/>
      <c r="L264" s="31">
        <f t="shared" si="4"/>
        <v>0</v>
      </c>
      <c r="M264" s="33"/>
    </row>
    <row r="265" spans="1:13" s="7" customFormat="1" ht="84.65" customHeight="1">
      <c r="A265" s="176" t="s">
        <v>263</v>
      </c>
      <c r="B265" s="177"/>
      <c r="C265" s="178"/>
      <c r="D265" s="150"/>
      <c r="E265" s="150"/>
      <c r="F265" s="17" t="s">
        <v>321</v>
      </c>
      <c r="G265" s="40"/>
      <c r="H265" s="29"/>
      <c r="I265" s="29" t="s">
        <v>260</v>
      </c>
      <c r="J265" s="26">
        <v>1</v>
      </c>
      <c r="K265" s="38"/>
      <c r="L265" s="31">
        <f t="shared" si="4"/>
        <v>0</v>
      </c>
      <c r="M265" s="33"/>
    </row>
    <row r="266" spans="1:13" s="7" customFormat="1" ht="84.65" customHeight="1">
      <c r="A266" s="176" t="s">
        <v>278</v>
      </c>
      <c r="B266" s="177"/>
      <c r="C266" s="178"/>
      <c r="D266" s="150">
        <v>9</v>
      </c>
      <c r="E266" s="150" t="s">
        <v>322</v>
      </c>
      <c r="F266" s="17" t="s">
        <v>323</v>
      </c>
      <c r="G266" s="40"/>
      <c r="H266" s="29"/>
      <c r="I266" s="29" t="s">
        <v>260</v>
      </c>
      <c r="J266" s="26">
        <v>1</v>
      </c>
      <c r="K266" s="38"/>
      <c r="L266" s="31">
        <f t="shared" si="4"/>
        <v>0</v>
      </c>
      <c r="M266" s="33"/>
    </row>
    <row r="267" spans="1:13" s="7" customFormat="1" ht="84.65" customHeight="1">
      <c r="A267" s="176" t="s">
        <v>269</v>
      </c>
      <c r="B267" s="177"/>
      <c r="C267" s="178"/>
      <c r="D267" s="150"/>
      <c r="E267" s="150"/>
      <c r="F267" s="17" t="s">
        <v>324</v>
      </c>
      <c r="G267" s="40"/>
      <c r="H267" s="29"/>
      <c r="I267" s="29" t="s">
        <v>260</v>
      </c>
      <c r="J267" s="26">
        <v>1</v>
      </c>
      <c r="K267" s="38"/>
      <c r="L267" s="31">
        <f t="shared" si="4"/>
        <v>0</v>
      </c>
      <c r="M267" s="33"/>
    </row>
    <row r="268" spans="1:13" s="7" customFormat="1" ht="84.65" customHeight="1">
      <c r="A268" s="176" t="s">
        <v>263</v>
      </c>
      <c r="B268" s="177"/>
      <c r="C268" s="178"/>
      <c r="D268" s="150"/>
      <c r="E268" s="150"/>
      <c r="F268" s="17" t="s">
        <v>325</v>
      </c>
      <c r="G268" s="40"/>
      <c r="H268" s="29"/>
      <c r="I268" s="29" t="s">
        <v>260</v>
      </c>
      <c r="J268" s="26">
        <v>1</v>
      </c>
      <c r="K268" s="38"/>
      <c r="L268" s="31">
        <f t="shared" si="4"/>
        <v>0</v>
      </c>
      <c r="M268" s="33"/>
    </row>
    <row r="269" spans="1:13" s="7" customFormat="1" ht="84.65" customHeight="1">
      <c r="A269" s="176" t="s">
        <v>278</v>
      </c>
      <c r="B269" s="177"/>
      <c r="C269" s="178"/>
      <c r="D269" s="150"/>
      <c r="E269" s="150"/>
      <c r="F269" s="17" t="s">
        <v>326</v>
      </c>
      <c r="G269" s="40"/>
      <c r="H269" s="29"/>
      <c r="I269" s="29" t="s">
        <v>260</v>
      </c>
      <c r="J269" s="26">
        <v>1</v>
      </c>
      <c r="K269" s="38"/>
      <c r="L269" s="31">
        <f t="shared" si="4"/>
        <v>0</v>
      </c>
      <c r="M269" s="33"/>
    </row>
    <row r="270" spans="1:13" s="7" customFormat="1" ht="84.65" customHeight="1">
      <c r="A270" s="176" t="s">
        <v>269</v>
      </c>
      <c r="B270" s="177"/>
      <c r="C270" s="178"/>
      <c r="D270" s="150">
        <v>10</v>
      </c>
      <c r="E270" s="150" t="s">
        <v>327</v>
      </c>
      <c r="F270" s="17" t="s">
        <v>323</v>
      </c>
      <c r="G270" s="40"/>
      <c r="H270" s="29"/>
      <c r="I270" s="29" t="s">
        <v>260</v>
      </c>
      <c r="J270" s="26">
        <v>1</v>
      </c>
      <c r="K270" s="38"/>
      <c r="L270" s="31">
        <f t="shared" si="4"/>
        <v>0</v>
      </c>
      <c r="M270" s="33"/>
    </row>
    <row r="271" spans="1:13" s="7" customFormat="1" ht="84.65" customHeight="1">
      <c r="A271" s="176" t="s">
        <v>263</v>
      </c>
      <c r="B271" s="177"/>
      <c r="C271" s="178"/>
      <c r="D271" s="150"/>
      <c r="E271" s="150"/>
      <c r="F271" s="17" t="s">
        <v>328</v>
      </c>
      <c r="G271" s="40"/>
      <c r="H271" s="29"/>
      <c r="I271" s="29" t="s">
        <v>260</v>
      </c>
      <c r="J271" s="26">
        <v>1</v>
      </c>
      <c r="K271" s="38"/>
      <c r="L271" s="31">
        <f t="shared" si="4"/>
        <v>0</v>
      </c>
      <c r="M271" s="33"/>
    </row>
    <row r="272" spans="1:13" s="7" customFormat="1" ht="84.65" customHeight="1">
      <c r="A272" s="176" t="s">
        <v>263</v>
      </c>
      <c r="B272" s="177"/>
      <c r="C272" s="178"/>
      <c r="D272" s="150"/>
      <c r="E272" s="150"/>
      <c r="F272" s="17" t="s">
        <v>329</v>
      </c>
      <c r="G272" s="40"/>
      <c r="H272" s="29"/>
      <c r="I272" s="29" t="s">
        <v>260</v>
      </c>
      <c r="J272" s="26">
        <v>1</v>
      </c>
      <c r="K272" s="38"/>
      <c r="L272" s="31">
        <f t="shared" si="4"/>
        <v>0</v>
      </c>
      <c r="M272" s="33"/>
    </row>
    <row r="273" spans="1:13" s="7" customFormat="1" ht="84.65" customHeight="1">
      <c r="A273" s="176" t="s">
        <v>185</v>
      </c>
      <c r="B273" s="177"/>
      <c r="C273" s="178"/>
      <c r="D273" s="150"/>
      <c r="E273" s="150"/>
      <c r="F273" s="41" t="s">
        <v>330</v>
      </c>
      <c r="G273" s="40"/>
      <c r="H273" s="29"/>
      <c r="I273" s="29" t="s">
        <v>260</v>
      </c>
      <c r="J273" s="26">
        <v>1</v>
      </c>
      <c r="K273" s="38"/>
      <c r="L273" s="31">
        <f t="shared" si="4"/>
        <v>0</v>
      </c>
      <c r="M273" s="33"/>
    </row>
    <row r="274" spans="1:13" s="7" customFormat="1" ht="84.65" customHeight="1">
      <c r="A274" s="176" t="s">
        <v>185</v>
      </c>
      <c r="B274" s="177"/>
      <c r="C274" s="178"/>
      <c r="D274" s="150"/>
      <c r="E274" s="150"/>
      <c r="F274" s="41" t="s">
        <v>331</v>
      </c>
      <c r="G274" s="40"/>
      <c r="H274" s="29"/>
      <c r="I274" s="29" t="s">
        <v>260</v>
      </c>
      <c r="J274" s="26">
        <v>1</v>
      </c>
      <c r="K274" s="38"/>
      <c r="L274" s="31">
        <f t="shared" si="4"/>
        <v>0</v>
      </c>
      <c r="M274" s="33"/>
    </row>
    <row r="275" spans="1:13" s="7" customFormat="1" ht="84.65" customHeight="1">
      <c r="A275" s="176" t="s">
        <v>185</v>
      </c>
      <c r="B275" s="177"/>
      <c r="C275" s="178"/>
      <c r="D275" s="150"/>
      <c r="E275" s="150"/>
      <c r="F275" s="41" t="s">
        <v>332</v>
      </c>
      <c r="G275" s="40"/>
      <c r="H275" s="29"/>
      <c r="I275" s="29" t="s">
        <v>260</v>
      </c>
      <c r="J275" s="26">
        <v>1</v>
      </c>
      <c r="K275" s="38"/>
      <c r="L275" s="31">
        <f t="shared" si="4"/>
        <v>0</v>
      </c>
      <c r="M275" s="33"/>
    </row>
    <row r="276" spans="1:13" s="7" customFormat="1" ht="84.65" customHeight="1">
      <c r="A276" s="176" t="s">
        <v>185</v>
      </c>
      <c r="B276" s="177"/>
      <c r="C276" s="178"/>
      <c r="D276" s="150"/>
      <c r="E276" s="150"/>
      <c r="F276" s="17" t="s">
        <v>333</v>
      </c>
      <c r="G276" s="40"/>
      <c r="H276" s="29"/>
      <c r="I276" s="29" t="s">
        <v>260</v>
      </c>
      <c r="J276" s="26">
        <v>1</v>
      </c>
      <c r="K276" s="38"/>
      <c r="L276" s="31">
        <f t="shared" si="4"/>
        <v>0</v>
      </c>
      <c r="M276" s="33"/>
    </row>
    <row r="277" spans="1:13" s="7" customFormat="1" ht="84.65" customHeight="1">
      <c r="A277" s="176" t="s">
        <v>185</v>
      </c>
      <c r="B277" s="177"/>
      <c r="C277" s="178"/>
      <c r="D277" s="150">
        <v>11</v>
      </c>
      <c r="E277" s="150" t="s">
        <v>334</v>
      </c>
      <c r="F277" s="17" t="s">
        <v>335</v>
      </c>
      <c r="G277" s="40"/>
      <c r="H277" s="29"/>
      <c r="I277" s="29" t="s">
        <v>260</v>
      </c>
      <c r="J277" s="26">
        <v>1</v>
      </c>
      <c r="K277" s="38"/>
      <c r="L277" s="31">
        <f t="shared" si="4"/>
        <v>0</v>
      </c>
      <c r="M277" s="33"/>
    </row>
    <row r="278" spans="1:13" s="7" customFormat="1" ht="84.65" customHeight="1">
      <c r="A278" s="176" t="s">
        <v>261</v>
      </c>
      <c r="B278" s="177"/>
      <c r="C278" s="178"/>
      <c r="D278" s="150"/>
      <c r="E278" s="150"/>
      <c r="F278" s="41" t="s">
        <v>336</v>
      </c>
      <c r="G278" s="40"/>
      <c r="H278" s="29"/>
      <c r="I278" s="29" t="s">
        <v>260</v>
      </c>
      <c r="J278" s="26">
        <v>1</v>
      </c>
      <c r="K278" s="38"/>
      <c r="L278" s="31">
        <f t="shared" si="4"/>
        <v>0</v>
      </c>
      <c r="M278" s="33"/>
    </row>
    <row r="279" spans="1:13" s="7" customFormat="1" ht="84.65" customHeight="1">
      <c r="A279" s="176" t="s">
        <v>185</v>
      </c>
      <c r="B279" s="177"/>
      <c r="C279" s="178"/>
      <c r="D279" s="150"/>
      <c r="E279" s="150"/>
      <c r="F279" s="17" t="s">
        <v>337</v>
      </c>
      <c r="G279" s="40"/>
      <c r="H279" s="29"/>
      <c r="I279" s="29" t="s">
        <v>260</v>
      </c>
      <c r="J279" s="26">
        <v>1</v>
      </c>
      <c r="K279" s="38"/>
      <c r="L279" s="31">
        <f t="shared" si="4"/>
        <v>0</v>
      </c>
      <c r="M279" s="33"/>
    </row>
    <row r="280" spans="1:13" s="7" customFormat="1" ht="84.65" customHeight="1">
      <c r="A280" s="176" t="s">
        <v>278</v>
      </c>
      <c r="B280" s="177"/>
      <c r="C280" s="178"/>
      <c r="D280" s="150">
        <v>12</v>
      </c>
      <c r="E280" s="150" t="s">
        <v>338</v>
      </c>
      <c r="F280" s="17" t="s">
        <v>339</v>
      </c>
      <c r="G280" s="12"/>
      <c r="H280" s="29"/>
      <c r="I280" s="29" t="s">
        <v>277</v>
      </c>
      <c r="J280" s="26">
        <v>1</v>
      </c>
      <c r="K280" s="38"/>
      <c r="L280" s="31">
        <f t="shared" si="4"/>
        <v>0</v>
      </c>
      <c r="M280" s="33"/>
    </row>
    <row r="281" spans="1:13" s="7" customFormat="1" ht="84.65" customHeight="1">
      <c r="A281" s="176" t="s">
        <v>278</v>
      </c>
      <c r="B281" s="177"/>
      <c r="C281" s="178"/>
      <c r="D281" s="150"/>
      <c r="E281" s="150"/>
      <c r="F281" s="17" t="s">
        <v>340</v>
      </c>
      <c r="G281" s="40"/>
      <c r="H281" s="29"/>
      <c r="I281" s="29" t="s">
        <v>260</v>
      </c>
      <c r="J281" s="26">
        <v>1</v>
      </c>
      <c r="K281" s="38"/>
      <c r="L281" s="31">
        <f t="shared" si="4"/>
        <v>0</v>
      </c>
      <c r="M281" s="33"/>
    </row>
    <row r="282" spans="1:13" s="7" customFormat="1" ht="84.65" customHeight="1">
      <c r="A282" s="176" t="s">
        <v>278</v>
      </c>
      <c r="B282" s="177"/>
      <c r="C282" s="178"/>
      <c r="D282" s="150"/>
      <c r="E282" s="150"/>
      <c r="F282" s="17" t="s">
        <v>341</v>
      </c>
      <c r="G282" s="12"/>
      <c r="H282" s="29"/>
      <c r="I282" s="29" t="s">
        <v>277</v>
      </c>
      <c r="J282" s="26">
        <v>1</v>
      </c>
      <c r="K282" s="38"/>
      <c r="L282" s="31">
        <f t="shared" si="4"/>
        <v>0</v>
      </c>
      <c r="M282" s="33"/>
    </row>
    <row r="283" spans="1:13" s="7" customFormat="1" ht="84.65" customHeight="1">
      <c r="A283" s="176" t="s">
        <v>261</v>
      </c>
      <c r="B283" s="177"/>
      <c r="C283" s="178"/>
      <c r="D283" s="150"/>
      <c r="E283" s="150"/>
      <c r="F283" s="17" t="s">
        <v>342</v>
      </c>
      <c r="G283" s="12"/>
      <c r="H283" s="29"/>
      <c r="I283" s="29" t="s">
        <v>277</v>
      </c>
      <c r="J283" s="26">
        <v>1</v>
      </c>
      <c r="K283" s="38"/>
      <c r="L283" s="31">
        <f t="shared" si="4"/>
        <v>0</v>
      </c>
      <c r="M283" s="33"/>
    </row>
    <row r="284" spans="1:13" s="7" customFormat="1" ht="33.65" customHeight="1">
      <c r="A284" s="136"/>
      <c r="B284" s="136"/>
      <c r="C284" s="136"/>
      <c r="D284" s="136"/>
      <c r="E284" s="136"/>
      <c r="F284" s="136"/>
      <c r="G284" s="136"/>
      <c r="H284" s="137"/>
      <c r="I284" s="42"/>
      <c r="J284" s="23">
        <f>SUM(J216:J283)-SUMIF(K216:K283,"N/A",J11:J283)</f>
        <v>68</v>
      </c>
      <c r="K284" s="23"/>
      <c r="L284" s="24">
        <f>SUM(L34:L283)</f>
        <v>0</v>
      </c>
      <c r="M284" s="25">
        <f>L284/J284</f>
        <v>0</v>
      </c>
    </row>
    <row r="285" spans="1:13" s="7" customFormat="1" ht="34.5" customHeight="1">
      <c r="A285" s="138" t="s">
        <v>343</v>
      </c>
      <c r="B285" s="138"/>
      <c r="C285" s="138"/>
      <c r="D285" s="138"/>
      <c r="E285" s="138"/>
      <c r="F285" s="138"/>
      <c r="G285" s="138"/>
      <c r="H285" s="138"/>
      <c r="I285" s="138"/>
      <c r="J285" s="138"/>
      <c r="K285" s="138"/>
      <c r="L285" s="138"/>
      <c r="M285" s="139"/>
    </row>
    <row r="286" spans="1:13" s="7" customFormat="1" ht="74.25" customHeight="1">
      <c r="A286" s="140" t="s">
        <v>344</v>
      </c>
      <c r="B286" s="140"/>
      <c r="C286" s="141"/>
      <c r="D286" s="144">
        <v>1</v>
      </c>
      <c r="E286" s="144"/>
      <c r="F286" s="43" t="s">
        <v>345</v>
      </c>
      <c r="G286" s="12"/>
      <c r="H286" s="44"/>
      <c r="I286" s="44" t="s">
        <v>277</v>
      </c>
      <c r="J286" s="45">
        <v>1</v>
      </c>
      <c r="K286" s="46">
        <v>1</v>
      </c>
      <c r="L286" s="14">
        <f t="shared" ref="L286:L302" si="5">IFERROR(J286*K286,"N/A")</f>
        <v>1</v>
      </c>
      <c r="M286" s="47"/>
    </row>
    <row r="287" spans="1:13" s="7" customFormat="1" ht="74.25" customHeight="1">
      <c r="A287" s="140"/>
      <c r="B287" s="140"/>
      <c r="C287" s="141"/>
      <c r="D287" s="145"/>
      <c r="E287" s="145"/>
      <c r="F287" s="43" t="s">
        <v>346</v>
      </c>
      <c r="G287" s="12"/>
      <c r="H287" s="44"/>
      <c r="I287" s="44" t="s">
        <v>277</v>
      </c>
      <c r="J287" s="45">
        <v>1</v>
      </c>
      <c r="K287" s="46">
        <v>1</v>
      </c>
      <c r="L287" s="14">
        <f t="shared" si="5"/>
        <v>1</v>
      </c>
      <c r="M287" s="47"/>
    </row>
    <row r="288" spans="1:13" s="7" customFormat="1" ht="74.25" customHeight="1">
      <c r="A288" s="140"/>
      <c r="B288" s="140"/>
      <c r="C288" s="141"/>
      <c r="D288" s="145"/>
      <c r="E288" s="145"/>
      <c r="F288" s="43" t="s">
        <v>347</v>
      </c>
      <c r="G288" s="12"/>
      <c r="H288" s="44"/>
      <c r="I288" s="44" t="s">
        <v>277</v>
      </c>
      <c r="J288" s="45"/>
      <c r="K288" s="46"/>
      <c r="L288" s="14"/>
      <c r="M288" s="47"/>
    </row>
    <row r="289" spans="1:13" s="7" customFormat="1" ht="65.25" customHeight="1">
      <c r="A289" s="140"/>
      <c r="B289" s="140"/>
      <c r="C289" s="141"/>
      <c r="D289" s="145"/>
      <c r="E289" s="145"/>
      <c r="F289" s="43" t="s">
        <v>348</v>
      </c>
      <c r="G289" s="12"/>
      <c r="H289" s="44"/>
      <c r="I289" s="44" t="s">
        <v>277</v>
      </c>
      <c r="J289" s="45">
        <v>1</v>
      </c>
      <c r="K289" s="46">
        <v>1</v>
      </c>
      <c r="L289" s="14">
        <f t="shared" si="5"/>
        <v>1</v>
      </c>
      <c r="M289" s="47"/>
    </row>
    <row r="290" spans="1:13" s="7" customFormat="1" ht="65.25" customHeight="1">
      <c r="A290" s="140"/>
      <c r="B290" s="140"/>
      <c r="C290" s="141"/>
      <c r="D290" s="145"/>
      <c r="E290" s="145"/>
      <c r="F290" s="43" t="s">
        <v>832</v>
      </c>
      <c r="G290" s="12"/>
      <c r="H290" s="44"/>
      <c r="I290" s="44" t="s">
        <v>277</v>
      </c>
      <c r="J290" s="45"/>
      <c r="K290" s="46"/>
      <c r="L290" s="14"/>
      <c r="M290" s="47"/>
    </row>
    <row r="291" spans="1:13" s="7" customFormat="1" ht="64.5" customHeight="1">
      <c r="A291" s="140"/>
      <c r="B291" s="140"/>
      <c r="C291" s="141"/>
      <c r="D291" s="145"/>
      <c r="E291" s="145"/>
      <c r="F291" s="43" t="s">
        <v>349</v>
      </c>
      <c r="G291" s="12"/>
      <c r="H291" s="44"/>
      <c r="I291" s="44" t="s">
        <v>277</v>
      </c>
      <c r="J291" s="45">
        <v>1</v>
      </c>
      <c r="K291" s="46">
        <v>1</v>
      </c>
      <c r="L291" s="14">
        <f t="shared" si="5"/>
        <v>1</v>
      </c>
      <c r="M291" s="47"/>
    </row>
    <row r="292" spans="1:13" s="7" customFormat="1" ht="65.25" customHeight="1">
      <c r="A292" s="140"/>
      <c r="B292" s="140"/>
      <c r="C292" s="141"/>
      <c r="D292" s="145"/>
      <c r="E292" s="145"/>
      <c r="F292" s="43" t="s">
        <v>350</v>
      </c>
      <c r="G292" s="12"/>
      <c r="H292" s="44"/>
      <c r="I292" s="44" t="s">
        <v>277</v>
      </c>
      <c r="J292" s="45">
        <v>1</v>
      </c>
      <c r="K292" s="46">
        <v>1</v>
      </c>
      <c r="L292" s="14">
        <f t="shared" si="5"/>
        <v>1</v>
      </c>
      <c r="M292" s="47"/>
    </row>
    <row r="293" spans="1:13" s="7" customFormat="1" ht="78" customHeight="1">
      <c r="A293" s="140"/>
      <c r="B293" s="140"/>
      <c r="C293" s="141"/>
      <c r="D293" s="145"/>
      <c r="E293" s="145"/>
      <c r="F293" s="43" t="s">
        <v>351</v>
      </c>
      <c r="G293" s="12"/>
      <c r="H293" s="44"/>
      <c r="I293" s="44" t="s">
        <v>277</v>
      </c>
      <c r="J293" s="45">
        <v>1</v>
      </c>
      <c r="K293" s="46">
        <v>1</v>
      </c>
      <c r="L293" s="14">
        <f t="shared" si="5"/>
        <v>1</v>
      </c>
      <c r="M293" s="47"/>
    </row>
    <row r="294" spans="1:13" s="7" customFormat="1" ht="70.5" customHeight="1">
      <c r="A294" s="140"/>
      <c r="B294" s="140"/>
      <c r="C294" s="141"/>
      <c r="D294" s="145"/>
      <c r="E294" s="145"/>
      <c r="F294" s="43" t="s">
        <v>352</v>
      </c>
      <c r="G294" s="12"/>
      <c r="H294" s="44"/>
      <c r="I294" s="44" t="s">
        <v>277</v>
      </c>
      <c r="J294" s="45">
        <v>1</v>
      </c>
      <c r="K294" s="46" t="s">
        <v>353</v>
      </c>
      <c r="L294" s="14" t="str">
        <f t="shared" si="5"/>
        <v>N/A</v>
      </c>
      <c r="M294" s="47"/>
    </row>
    <row r="295" spans="1:13" s="7" customFormat="1" ht="70.5" customHeight="1">
      <c r="A295" s="140"/>
      <c r="B295" s="140"/>
      <c r="C295" s="141"/>
      <c r="D295" s="145"/>
      <c r="E295" s="145"/>
      <c r="F295" s="43" t="s">
        <v>354</v>
      </c>
      <c r="G295" s="12"/>
      <c r="H295" s="44"/>
      <c r="I295" s="44" t="s">
        <v>277</v>
      </c>
      <c r="J295" s="45">
        <v>1</v>
      </c>
      <c r="K295" s="46"/>
      <c r="L295" s="14"/>
      <c r="M295" s="47"/>
    </row>
    <row r="296" spans="1:13" s="7" customFormat="1" ht="34.5" customHeight="1">
      <c r="A296" s="140"/>
      <c r="B296" s="140"/>
      <c r="C296" s="141"/>
      <c r="D296" s="145"/>
      <c r="E296" s="145"/>
      <c r="F296" s="43" t="s">
        <v>355</v>
      </c>
      <c r="G296" s="12"/>
      <c r="H296" s="44"/>
      <c r="I296" s="44" t="s">
        <v>277</v>
      </c>
      <c r="J296" s="45">
        <v>1</v>
      </c>
      <c r="K296" s="46">
        <v>1</v>
      </c>
      <c r="L296" s="14">
        <f t="shared" si="5"/>
        <v>1</v>
      </c>
      <c r="M296" s="47"/>
    </row>
    <row r="297" spans="1:13" s="7" customFormat="1" ht="48" customHeight="1">
      <c r="A297" s="140"/>
      <c r="B297" s="140"/>
      <c r="C297" s="141"/>
      <c r="D297" s="145"/>
      <c r="E297" s="145"/>
      <c r="F297" s="43" t="s">
        <v>833</v>
      </c>
      <c r="G297" s="12"/>
      <c r="H297" s="44"/>
      <c r="I297" s="44" t="s">
        <v>277</v>
      </c>
      <c r="J297" s="45">
        <v>1</v>
      </c>
      <c r="K297" s="46" t="s">
        <v>353</v>
      </c>
      <c r="L297" s="14" t="str">
        <f t="shared" si="5"/>
        <v>N/A</v>
      </c>
      <c r="M297" s="47"/>
    </row>
    <row r="298" spans="1:13" s="7" customFormat="1" ht="34.5" customHeight="1">
      <c r="A298" s="140"/>
      <c r="B298" s="140"/>
      <c r="C298" s="141"/>
      <c r="D298" s="145"/>
      <c r="E298" s="145"/>
      <c r="F298" s="43" t="s">
        <v>356</v>
      </c>
      <c r="G298" s="40"/>
      <c r="H298" s="44"/>
      <c r="I298" s="44" t="s">
        <v>277</v>
      </c>
      <c r="J298" s="45">
        <v>1</v>
      </c>
      <c r="K298" s="46" t="s">
        <v>353</v>
      </c>
      <c r="L298" s="14" t="str">
        <f t="shared" si="5"/>
        <v>N/A</v>
      </c>
      <c r="M298" s="47"/>
    </row>
    <row r="299" spans="1:13" s="7" customFormat="1" ht="34.5" customHeight="1">
      <c r="A299" s="140"/>
      <c r="B299" s="140"/>
      <c r="C299" s="141"/>
      <c r="D299" s="145"/>
      <c r="E299" s="145"/>
      <c r="F299" s="43" t="s">
        <v>357</v>
      </c>
      <c r="G299" s="12"/>
      <c r="H299" s="44"/>
      <c r="I299" s="44" t="s">
        <v>277</v>
      </c>
      <c r="J299" s="45">
        <v>1</v>
      </c>
      <c r="K299" s="46">
        <v>1</v>
      </c>
      <c r="L299" s="14">
        <f t="shared" si="5"/>
        <v>1</v>
      </c>
      <c r="M299" s="47"/>
    </row>
    <row r="300" spans="1:13" s="7" customFormat="1" ht="34.5" customHeight="1">
      <c r="A300" s="140"/>
      <c r="B300" s="140"/>
      <c r="C300" s="141"/>
      <c r="D300" s="145"/>
      <c r="E300" s="145"/>
      <c r="F300" s="10" t="s">
        <v>358</v>
      </c>
      <c r="G300" s="12"/>
      <c r="H300" s="44"/>
      <c r="I300" s="44" t="s">
        <v>277</v>
      </c>
      <c r="J300" s="45">
        <v>1</v>
      </c>
      <c r="K300" s="46">
        <v>1</v>
      </c>
      <c r="L300" s="14">
        <f t="shared" si="5"/>
        <v>1</v>
      </c>
      <c r="M300" s="47"/>
    </row>
    <row r="301" spans="1:13" s="7" customFormat="1" ht="34.5" customHeight="1">
      <c r="A301" s="140"/>
      <c r="B301" s="140"/>
      <c r="C301" s="141"/>
      <c r="D301" s="145"/>
      <c r="E301" s="145"/>
      <c r="F301" s="10" t="s">
        <v>359</v>
      </c>
      <c r="G301" s="40"/>
      <c r="H301" s="44"/>
      <c r="I301" s="44" t="s">
        <v>277</v>
      </c>
      <c r="J301" s="45">
        <v>1</v>
      </c>
      <c r="K301" s="46">
        <v>1</v>
      </c>
      <c r="L301" s="14">
        <f t="shared" si="5"/>
        <v>1</v>
      </c>
      <c r="M301" s="47"/>
    </row>
    <row r="302" spans="1:13" s="7" customFormat="1" ht="34.5" customHeight="1">
      <c r="A302" s="142"/>
      <c r="B302" s="142"/>
      <c r="C302" s="143"/>
      <c r="D302" s="145"/>
      <c r="E302" s="145"/>
      <c r="F302" s="48" t="s">
        <v>360</v>
      </c>
      <c r="G302" s="29"/>
      <c r="H302" s="44"/>
      <c r="I302" s="44" t="s">
        <v>277</v>
      </c>
      <c r="J302" s="45">
        <v>1</v>
      </c>
      <c r="K302" s="46" t="s">
        <v>353</v>
      </c>
      <c r="L302" s="14" t="str">
        <f t="shared" si="5"/>
        <v>N/A</v>
      </c>
      <c r="M302" s="47"/>
    </row>
    <row r="303" spans="1:13" s="7" customFormat="1" ht="33.75" customHeight="1">
      <c r="A303" s="146"/>
      <c r="B303" s="146"/>
      <c r="C303" s="146"/>
      <c r="D303" s="146"/>
      <c r="E303" s="146"/>
      <c r="F303" s="146"/>
      <c r="G303" s="146"/>
      <c r="H303" s="146"/>
      <c r="I303" s="49"/>
      <c r="J303" s="50">
        <f>SUM(J286:J302)-SUMIF(K286:K302,"N/A",J286:J302)</f>
        <v>11</v>
      </c>
      <c r="K303" s="50"/>
      <c r="L303" s="51">
        <f>SUM(L286:L302)</f>
        <v>10</v>
      </c>
      <c r="M303" s="52">
        <f>L303/J303</f>
        <v>0.90909090909090906</v>
      </c>
    </row>
    <row r="304" spans="1:13" s="7" customFormat="1" ht="33.75" customHeight="1">
      <c r="A304" s="134" t="s">
        <v>361</v>
      </c>
      <c r="B304" s="134"/>
      <c r="C304" s="134"/>
      <c r="D304" s="134"/>
      <c r="E304" s="134"/>
      <c r="F304" s="134"/>
      <c r="G304" s="134"/>
      <c r="H304" s="134"/>
      <c r="I304" s="134"/>
      <c r="J304" s="134"/>
      <c r="K304" s="134"/>
      <c r="L304" s="134"/>
      <c r="M304" s="135"/>
    </row>
    <row r="305" spans="1:13" s="7" customFormat="1" ht="33.75" customHeight="1">
      <c r="A305" s="134" t="s">
        <v>362</v>
      </c>
      <c r="B305" s="134"/>
      <c r="C305" s="134"/>
      <c r="D305" s="134"/>
      <c r="E305" s="134"/>
      <c r="F305" s="134"/>
      <c r="G305" s="134"/>
      <c r="H305" s="134"/>
      <c r="I305" s="134"/>
      <c r="J305" s="134"/>
      <c r="K305" s="134"/>
      <c r="L305" s="134"/>
      <c r="M305" s="135"/>
    </row>
    <row r="306" spans="1:13" s="7" customFormat="1" ht="63" customHeight="1">
      <c r="A306" s="129" t="s">
        <v>363</v>
      </c>
      <c r="B306" s="130"/>
      <c r="C306" s="131"/>
      <c r="D306" s="9">
        <v>1</v>
      </c>
      <c r="E306" s="9"/>
      <c r="F306" s="37" t="s">
        <v>364</v>
      </c>
      <c r="G306" s="12"/>
      <c r="H306" s="29" t="s">
        <v>365</v>
      </c>
      <c r="I306" s="29" t="s">
        <v>286</v>
      </c>
      <c r="J306" s="45">
        <v>1</v>
      </c>
      <c r="K306" s="46">
        <v>1</v>
      </c>
      <c r="L306" s="14">
        <f>IFERROR(J306*K306,"N/A")</f>
        <v>1</v>
      </c>
      <c r="M306" s="47"/>
    </row>
    <row r="307" spans="1:13" s="7" customFormat="1" ht="34.5" customHeight="1">
      <c r="A307" s="129" t="s">
        <v>241</v>
      </c>
      <c r="B307" s="130"/>
      <c r="C307" s="131"/>
      <c r="D307" s="9">
        <v>2</v>
      </c>
      <c r="E307" s="9"/>
      <c r="F307" s="37" t="s">
        <v>366</v>
      </c>
      <c r="G307" s="12"/>
      <c r="H307" s="29" t="s">
        <v>365</v>
      </c>
      <c r="I307" s="29" t="s">
        <v>277</v>
      </c>
      <c r="J307" s="45">
        <v>1</v>
      </c>
      <c r="K307" s="46">
        <v>1</v>
      </c>
      <c r="L307" s="14">
        <f>IFERROR(J307*K307,"N/A")</f>
        <v>1</v>
      </c>
      <c r="M307" s="47"/>
    </row>
    <row r="308" spans="1:13" s="7" customFormat="1" ht="45" customHeight="1">
      <c r="A308" s="129" t="s">
        <v>253</v>
      </c>
      <c r="B308" s="130"/>
      <c r="C308" s="131"/>
      <c r="D308" s="9">
        <v>3</v>
      </c>
      <c r="E308" s="9"/>
      <c r="F308" s="37" t="s">
        <v>367</v>
      </c>
      <c r="G308" s="12"/>
      <c r="H308" s="29"/>
      <c r="I308" s="29" t="s">
        <v>260</v>
      </c>
      <c r="J308" s="45"/>
      <c r="K308" s="46"/>
      <c r="L308" s="14"/>
      <c r="M308" s="47"/>
    </row>
    <row r="309" spans="1:13" s="7" customFormat="1" ht="34.5" customHeight="1">
      <c r="A309" s="129" t="s">
        <v>253</v>
      </c>
      <c r="B309" s="130"/>
      <c r="C309" s="131"/>
      <c r="D309" s="9">
        <v>4</v>
      </c>
      <c r="E309" s="9"/>
      <c r="F309" s="37" t="s">
        <v>368</v>
      </c>
      <c r="G309" s="12"/>
      <c r="H309" s="29"/>
      <c r="I309" s="29" t="s">
        <v>277</v>
      </c>
      <c r="J309" s="45"/>
      <c r="K309" s="46"/>
      <c r="L309" s="14"/>
      <c r="M309" s="47"/>
    </row>
    <row r="310" spans="1:13" s="7" customFormat="1" ht="42" customHeight="1">
      <c r="A310" s="129" t="s">
        <v>253</v>
      </c>
      <c r="B310" s="130"/>
      <c r="C310" s="131"/>
      <c r="D310" s="9">
        <v>5</v>
      </c>
      <c r="E310" s="9"/>
      <c r="F310" s="37" t="s">
        <v>369</v>
      </c>
      <c r="G310" s="12"/>
      <c r="H310" s="29"/>
      <c r="I310" s="29" t="s">
        <v>277</v>
      </c>
      <c r="J310" s="45"/>
      <c r="K310" s="46"/>
      <c r="L310" s="14"/>
      <c r="M310" s="47"/>
    </row>
    <row r="311" spans="1:13" s="7" customFormat="1" ht="34.5" customHeight="1">
      <c r="A311" s="129" t="s">
        <v>253</v>
      </c>
      <c r="B311" s="130"/>
      <c r="C311" s="131"/>
      <c r="D311" s="9">
        <v>6</v>
      </c>
      <c r="E311" s="9"/>
      <c r="F311" s="37" t="s">
        <v>370</v>
      </c>
      <c r="G311" s="12"/>
      <c r="H311" s="29" t="s">
        <v>365</v>
      </c>
      <c r="I311" s="29" t="s">
        <v>260</v>
      </c>
      <c r="J311" s="45">
        <v>1</v>
      </c>
      <c r="K311" s="46">
        <v>1</v>
      </c>
      <c r="L311" s="14">
        <f>IFERROR(J311*K311,"N/A")</f>
        <v>1</v>
      </c>
      <c r="M311" s="47"/>
    </row>
    <row r="312" spans="1:13" s="7" customFormat="1" ht="34.5" customHeight="1">
      <c r="A312" s="132"/>
      <c r="B312" s="132"/>
      <c r="C312" s="132"/>
      <c r="D312" s="132"/>
      <c r="E312" s="132"/>
      <c r="F312" s="132"/>
      <c r="G312" s="132"/>
      <c r="H312" s="133"/>
      <c r="I312" s="53"/>
      <c r="J312" s="50">
        <f>SUM(J306:J311)-SUMIF(K306:K311,"N/A",J306:J311)</f>
        <v>3</v>
      </c>
      <c r="K312" s="50"/>
      <c r="L312" s="51">
        <f>SUM(L306:L311)</f>
        <v>3</v>
      </c>
      <c r="M312" s="54">
        <f>L312/J312</f>
        <v>1</v>
      </c>
    </row>
    <row r="313" spans="1:13" s="7" customFormat="1" ht="48.75" customHeight="1">
      <c r="B313" s="55"/>
      <c r="C313" s="55"/>
      <c r="D313" s="56"/>
      <c r="E313" s="57"/>
      <c r="F313" s="58"/>
      <c r="G313" s="55"/>
      <c r="H313" s="59"/>
      <c r="I313" s="59"/>
      <c r="J313" s="59"/>
      <c r="K313" s="60"/>
      <c r="L313" s="60"/>
      <c r="M313" s="1"/>
    </row>
    <row r="314" spans="1:13" s="7" customFormat="1" ht="110.25" customHeight="1">
      <c r="B314" s="55"/>
      <c r="C314" s="55"/>
      <c r="D314" s="56"/>
      <c r="E314" s="57"/>
      <c r="F314" s="58"/>
      <c r="G314" s="55"/>
      <c r="H314" s="59"/>
      <c r="I314" s="59"/>
      <c r="J314" s="59"/>
      <c r="K314" s="60"/>
      <c r="L314" s="60"/>
      <c r="M314" s="1"/>
    </row>
    <row r="315" spans="1:13" s="7" customFormat="1" ht="60.75" customHeight="1">
      <c r="B315" s="55"/>
      <c r="C315" s="55"/>
      <c r="D315" s="56"/>
      <c r="E315" s="57"/>
      <c r="F315" s="58"/>
      <c r="G315" s="55"/>
      <c r="H315" s="59"/>
      <c r="I315" s="59"/>
      <c r="J315" s="59"/>
      <c r="K315" s="60"/>
      <c r="L315" s="60"/>
      <c r="M315" s="1"/>
    </row>
    <row r="316" spans="1:13" s="7" customFormat="1" ht="189.75" customHeight="1">
      <c r="B316" s="55"/>
      <c r="C316" s="55"/>
      <c r="D316" s="56"/>
      <c r="E316" s="57"/>
      <c r="F316" s="58"/>
      <c r="G316" s="55"/>
      <c r="H316" s="59"/>
      <c r="I316" s="59"/>
      <c r="J316" s="59"/>
      <c r="K316" s="60"/>
      <c r="L316" s="60"/>
      <c r="M316" s="1"/>
    </row>
    <row r="317" spans="1:13" s="7" customFormat="1" ht="14.5">
      <c r="B317" s="55"/>
      <c r="C317" s="55"/>
      <c r="D317" s="56"/>
      <c r="E317" s="57"/>
      <c r="F317" s="58"/>
      <c r="G317" s="55"/>
      <c r="H317" s="59"/>
      <c r="I317" s="59"/>
      <c r="J317" s="59"/>
      <c r="K317" s="60"/>
      <c r="L317" s="60"/>
      <c r="M317" s="1"/>
    </row>
    <row r="318" spans="1:13" s="7" customFormat="1" ht="14.5">
      <c r="B318" s="55"/>
      <c r="C318" s="55"/>
      <c r="D318" s="56"/>
      <c r="E318" s="57"/>
      <c r="F318" s="58"/>
      <c r="G318" s="55"/>
      <c r="H318" s="59"/>
      <c r="I318" s="59"/>
      <c r="J318" s="59"/>
      <c r="K318" s="60"/>
      <c r="L318" s="60"/>
      <c r="M318" s="1"/>
    </row>
    <row r="319" spans="1:13" s="6" customFormat="1" ht="29.25" customHeight="1">
      <c r="B319" s="55"/>
      <c r="C319" s="55"/>
      <c r="D319" s="56"/>
      <c r="E319" s="57"/>
      <c r="F319" s="58"/>
      <c r="G319" s="55"/>
      <c r="H319" s="59"/>
      <c r="I319" s="59"/>
      <c r="J319" s="59"/>
      <c r="K319" s="60"/>
      <c r="L319" s="60"/>
      <c r="M319" s="1"/>
    </row>
  </sheetData>
  <sheetProtection selectLockedCells="1"/>
  <mergeCells count="155">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C127:C141"/>
    <mergeCell ref="A212:A213"/>
    <mergeCell ref="B212:C212"/>
    <mergeCell ref="B213:C213"/>
    <mergeCell ref="A215:M215"/>
    <mergeCell ref="A216:C216"/>
    <mergeCell ref="D216:D217"/>
    <mergeCell ref="E216:E217"/>
    <mergeCell ref="A217:C217"/>
    <mergeCell ref="C156:C157"/>
    <mergeCell ref="C158:C196"/>
    <mergeCell ref="B197:C197"/>
    <mergeCell ref="A198:A211"/>
    <mergeCell ref="B198:C205"/>
    <mergeCell ref="B206:C208"/>
    <mergeCell ref="B209:B211"/>
    <mergeCell ref="A218:C218"/>
    <mergeCell ref="D218:D219"/>
    <mergeCell ref="E218:E219"/>
    <mergeCell ref="A219:C219"/>
    <mergeCell ref="A220:C220"/>
    <mergeCell ref="D220:D222"/>
    <mergeCell ref="E220:E222"/>
    <mergeCell ref="A221:C221"/>
    <mergeCell ref="A222:C222"/>
    <mergeCell ref="A223:C223"/>
    <mergeCell ref="D223:D237"/>
    <mergeCell ref="E223:E237"/>
    <mergeCell ref="A224:C224"/>
    <mergeCell ref="A225:C225"/>
    <mergeCell ref="A226:C226"/>
    <mergeCell ref="A227:C227"/>
    <mergeCell ref="A228:C228"/>
    <mergeCell ref="A229:C229"/>
    <mergeCell ref="A230:C230"/>
    <mergeCell ref="A237:C237"/>
    <mergeCell ref="A238:C238"/>
    <mergeCell ref="D238:D240"/>
    <mergeCell ref="E238:E240"/>
    <mergeCell ref="A239:C239"/>
    <mergeCell ref="A240:C240"/>
    <mergeCell ref="A231:C231"/>
    <mergeCell ref="A232:C232"/>
    <mergeCell ref="A233:C233"/>
    <mergeCell ref="A234:C234"/>
    <mergeCell ref="A235:C235"/>
    <mergeCell ref="A236:C236"/>
    <mergeCell ref="A241:C241"/>
    <mergeCell ref="D241:D254"/>
    <mergeCell ref="E241:E254"/>
    <mergeCell ref="A242:C242"/>
    <mergeCell ref="A243:C243"/>
    <mergeCell ref="A244:C244"/>
    <mergeCell ref="A245:C245"/>
    <mergeCell ref="A246:C246"/>
    <mergeCell ref="A247:C247"/>
    <mergeCell ref="A248:C248"/>
    <mergeCell ref="A255:C255"/>
    <mergeCell ref="D255:D260"/>
    <mergeCell ref="E255:E260"/>
    <mergeCell ref="A256:C256"/>
    <mergeCell ref="A257:C257"/>
    <mergeCell ref="A258:C258"/>
    <mergeCell ref="A259:C259"/>
    <mergeCell ref="A260:C260"/>
    <mergeCell ref="A249:C249"/>
    <mergeCell ref="A250:C250"/>
    <mergeCell ref="A251:C251"/>
    <mergeCell ref="A252:C252"/>
    <mergeCell ref="A253:C253"/>
    <mergeCell ref="A254:C254"/>
    <mergeCell ref="A266:C266"/>
    <mergeCell ref="D266:D269"/>
    <mergeCell ref="E266:E269"/>
    <mergeCell ref="A267:C267"/>
    <mergeCell ref="A268:C268"/>
    <mergeCell ref="A269:C269"/>
    <mergeCell ref="A261:C261"/>
    <mergeCell ref="D261:D265"/>
    <mergeCell ref="E261:E265"/>
    <mergeCell ref="A262:C262"/>
    <mergeCell ref="A263:C263"/>
    <mergeCell ref="A264:C264"/>
    <mergeCell ref="A265:C265"/>
    <mergeCell ref="A270:C270"/>
    <mergeCell ref="D270:D276"/>
    <mergeCell ref="E270:E276"/>
    <mergeCell ref="A271:C271"/>
    <mergeCell ref="A272:C272"/>
    <mergeCell ref="A273:C273"/>
    <mergeCell ref="A274:C274"/>
    <mergeCell ref="A275:C275"/>
    <mergeCell ref="A276:C276"/>
    <mergeCell ref="A283:C283"/>
    <mergeCell ref="A284:H284"/>
    <mergeCell ref="A285:M285"/>
    <mergeCell ref="A286:C302"/>
    <mergeCell ref="D286:D302"/>
    <mergeCell ref="E286:E302"/>
    <mergeCell ref="A277:C277"/>
    <mergeCell ref="D277:D279"/>
    <mergeCell ref="E277:E279"/>
    <mergeCell ref="A278:C278"/>
    <mergeCell ref="A279:C279"/>
    <mergeCell ref="A280:C280"/>
    <mergeCell ref="D280:D283"/>
    <mergeCell ref="E280:E283"/>
    <mergeCell ref="A281:C281"/>
    <mergeCell ref="A282:C282"/>
    <mergeCell ref="A309:C309"/>
    <mergeCell ref="A310:C310"/>
    <mergeCell ref="A311:C311"/>
    <mergeCell ref="A312:H312"/>
    <mergeCell ref="A303:H303"/>
    <mergeCell ref="A304:M304"/>
    <mergeCell ref="A305:M305"/>
    <mergeCell ref="A306:C306"/>
    <mergeCell ref="A307:C307"/>
    <mergeCell ref="A308:C308"/>
  </mergeCells>
  <dataValidations count="1">
    <dataValidation type="list" allowBlank="1" showInputMessage="1" showErrorMessage="1" sqref="K306:K311 K286:K302 K216:K283 K5:K213" xr:uid="{536224B4-067D-421E-8248-3F9E6B72D5DA}">
      <formula1>"1,0.5,0,N/A"</formula1>
    </dataValidation>
  </dataValidations>
  <printOptions horizontalCentered="1" verticalCentered="1"/>
  <pageMargins left="0" right="0" top="0" bottom="0" header="0" footer="0"/>
  <pageSetup paperSize="9" scale="4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4ACE-F912-428A-9A12-1BADDB089FDF}">
  <sheetPr>
    <pageSetUpPr fitToPage="1"/>
  </sheetPr>
  <dimension ref="A1:M315"/>
  <sheetViews>
    <sheetView topLeftCell="A222" zoomScale="70" zoomScaleNormal="70" workbookViewId="0">
      <selection activeCell="F224" sqref="F216:F279"/>
    </sheetView>
  </sheetViews>
  <sheetFormatPr defaultColWidth="9" defaultRowHeight="24" customHeight="1"/>
  <cols>
    <col min="1" max="1" width="14.58203125" style="1" customWidth="1"/>
    <col min="2" max="3" width="19.58203125" style="55" customWidth="1"/>
    <col min="4" max="4" width="8.58203125" style="56" customWidth="1"/>
    <col min="5" max="5" width="18.6640625" style="57" customWidth="1"/>
    <col min="6" max="6" width="75.1640625" style="58" customWidth="1"/>
    <col min="7" max="7" width="52.1640625" style="55" customWidth="1"/>
    <col min="8" max="8" width="15.58203125" style="59" customWidth="1"/>
    <col min="9" max="9" width="11.9140625" style="59" customWidth="1"/>
    <col min="10" max="10" width="8.08203125" style="59" customWidth="1"/>
    <col min="11" max="11" width="9" style="60" customWidth="1"/>
    <col min="12" max="12" width="8.4140625" style="60" customWidth="1"/>
    <col min="13" max="13" width="21.5" style="1" customWidth="1"/>
    <col min="14" max="14" width="5.5" style="1" customWidth="1"/>
    <col min="15" max="16384" width="9" style="1"/>
  </cols>
  <sheetData>
    <row r="1" spans="1:13" ht="60.75" customHeight="1">
      <c r="A1" s="168" t="s">
        <v>371</v>
      </c>
      <c r="B1" s="169"/>
      <c r="C1" s="169"/>
      <c r="D1" s="169"/>
      <c r="E1" s="169"/>
      <c r="F1" s="169"/>
      <c r="G1" s="169"/>
      <c r="H1" s="169"/>
      <c r="I1" s="169"/>
      <c r="J1" s="169"/>
      <c r="K1" s="169"/>
      <c r="L1" s="169"/>
      <c r="M1" s="170"/>
    </row>
    <row r="2" spans="1:13" ht="27" customHeight="1">
      <c r="A2" s="171" t="s">
        <v>1</v>
      </c>
      <c r="B2" s="171"/>
      <c r="C2" s="171"/>
      <c r="D2" s="171"/>
      <c r="E2" s="171"/>
      <c r="F2" s="171"/>
      <c r="G2" s="171"/>
      <c r="H2" s="171"/>
      <c r="I2" s="171"/>
      <c r="J2" s="171"/>
      <c r="K2" s="171"/>
      <c r="L2" s="171"/>
      <c r="M2" s="171"/>
    </row>
    <row r="3" spans="1:13" s="6" customFormat="1" ht="34.5" customHeight="1">
      <c r="A3" s="172" t="s">
        <v>2</v>
      </c>
      <c r="B3" s="172"/>
      <c r="C3" s="4" t="s">
        <v>3</v>
      </c>
      <c r="D3" s="3" t="s">
        <v>4</v>
      </c>
      <c r="E3" s="3" t="s">
        <v>5</v>
      </c>
      <c r="F3" s="3" t="s">
        <v>6</v>
      </c>
      <c r="G3" s="3" t="s">
        <v>7</v>
      </c>
      <c r="H3" s="3" t="s">
        <v>8</v>
      </c>
      <c r="I3" s="3" t="s">
        <v>728</v>
      </c>
      <c r="J3" s="3" t="s">
        <v>9</v>
      </c>
      <c r="K3" s="3" t="s">
        <v>10</v>
      </c>
      <c r="L3" s="3" t="s">
        <v>11</v>
      </c>
      <c r="M3" s="5" t="s">
        <v>12</v>
      </c>
    </row>
    <row r="4" spans="1:13" s="7" customFormat="1" ht="33.75" customHeight="1">
      <c r="A4" s="173" t="s">
        <v>13</v>
      </c>
      <c r="B4" s="173"/>
      <c r="C4" s="173"/>
      <c r="D4" s="173"/>
      <c r="E4" s="173"/>
      <c r="F4" s="173"/>
      <c r="G4" s="173"/>
      <c r="H4" s="173"/>
      <c r="I4" s="173"/>
      <c r="J4" s="173"/>
      <c r="K4" s="173"/>
      <c r="L4" s="173"/>
      <c r="M4" s="173"/>
    </row>
    <row r="5" spans="1:13" s="7" customFormat="1" ht="66" customHeight="1">
      <c r="A5" s="152" t="s">
        <v>14</v>
      </c>
      <c r="B5" s="153" t="s">
        <v>15</v>
      </c>
      <c r="C5" s="153"/>
      <c r="D5" s="9">
        <v>1</v>
      </c>
      <c r="E5" s="10"/>
      <c r="F5" s="10" t="s">
        <v>820</v>
      </c>
      <c r="G5" s="12"/>
      <c r="H5" s="12"/>
      <c r="I5" s="9" t="s">
        <v>277</v>
      </c>
      <c r="J5" s="9">
        <v>1</v>
      </c>
      <c r="K5" s="13"/>
      <c r="L5" s="14">
        <f t="shared" ref="L5:L68" si="0">IFERROR(J5*K5,"N/A")</f>
        <v>0</v>
      </c>
      <c r="M5" s="15"/>
    </row>
    <row r="6" spans="1:13" s="7" customFormat="1" ht="73.75" customHeight="1">
      <c r="A6" s="152"/>
      <c r="B6" s="153" t="s">
        <v>16</v>
      </c>
      <c r="C6" s="153"/>
      <c r="D6" s="9">
        <v>2</v>
      </c>
      <c r="E6" s="10"/>
      <c r="F6" s="10" t="s">
        <v>821</v>
      </c>
      <c r="G6" s="12"/>
      <c r="H6" s="12"/>
      <c r="I6" s="9" t="s">
        <v>277</v>
      </c>
      <c r="J6" s="9">
        <v>1</v>
      </c>
      <c r="K6" s="13"/>
      <c r="L6" s="14">
        <f t="shared" si="0"/>
        <v>0</v>
      </c>
      <c r="M6" s="15"/>
    </row>
    <row r="7" spans="1:13" s="7" customFormat="1" ht="58.25" customHeight="1">
      <c r="A7" s="152"/>
      <c r="B7" s="174" t="s">
        <v>17</v>
      </c>
      <c r="C7" s="175"/>
      <c r="D7" s="9">
        <v>3</v>
      </c>
      <c r="E7" s="10"/>
      <c r="F7" s="10" t="s">
        <v>18</v>
      </c>
      <c r="G7" s="12"/>
      <c r="H7" s="12"/>
      <c r="I7" s="9" t="s">
        <v>277</v>
      </c>
      <c r="J7" s="9">
        <v>1</v>
      </c>
      <c r="K7" s="13"/>
      <c r="L7" s="14">
        <f t="shared" si="0"/>
        <v>0</v>
      </c>
      <c r="M7" s="15"/>
    </row>
    <row r="8" spans="1:13" s="7" customFormat="1" ht="40.25" customHeight="1">
      <c r="A8" s="152"/>
      <c r="B8" s="153" t="s">
        <v>19</v>
      </c>
      <c r="C8" s="153"/>
      <c r="D8" s="9">
        <v>4</v>
      </c>
      <c r="E8" s="10"/>
      <c r="F8" s="10" t="s">
        <v>20</v>
      </c>
      <c r="G8" s="12"/>
      <c r="H8" s="12"/>
      <c r="I8" s="9" t="s">
        <v>260</v>
      </c>
      <c r="J8" s="9">
        <v>1</v>
      </c>
      <c r="K8" s="13"/>
      <c r="L8" s="14">
        <f t="shared" si="0"/>
        <v>0</v>
      </c>
      <c r="M8" s="15"/>
    </row>
    <row r="9" spans="1:13" s="7" customFormat="1" ht="51" customHeight="1">
      <c r="A9" s="165" t="s">
        <v>21</v>
      </c>
      <c r="B9" s="156" t="s">
        <v>22</v>
      </c>
      <c r="C9" s="153" t="s">
        <v>23</v>
      </c>
      <c r="D9" s="9">
        <v>5</v>
      </c>
      <c r="E9" s="10"/>
      <c r="F9" s="10" t="s">
        <v>822</v>
      </c>
      <c r="G9" s="12"/>
      <c r="H9" s="12"/>
      <c r="I9" s="9" t="s">
        <v>277</v>
      </c>
      <c r="J9" s="9">
        <v>1</v>
      </c>
      <c r="K9" s="13"/>
      <c r="L9" s="14">
        <f t="shared" si="0"/>
        <v>0</v>
      </c>
      <c r="M9" s="15"/>
    </row>
    <row r="10" spans="1:13" s="7" customFormat="1" ht="40.25" customHeight="1">
      <c r="A10" s="166"/>
      <c r="B10" s="158"/>
      <c r="C10" s="153"/>
      <c r="D10" s="9">
        <v>6</v>
      </c>
      <c r="E10" s="10"/>
      <c r="F10" s="10" t="s">
        <v>823</v>
      </c>
      <c r="G10" s="12"/>
      <c r="H10" s="12"/>
      <c r="I10" s="9" t="s">
        <v>286</v>
      </c>
      <c r="J10" s="9">
        <v>1</v>
      </c>
      <c r="K10" s="13"/>
      <c r="L10" s="14">
        <f t="shared" si="0"/>
        <v>0</v>
      </c>
      <c r="M10" s="15"/>
    </row>
    <row r="11" spans="1:13" s="7" customFormat="1" ht="40.25" customHeight="1">
      <c r="A11" s="166"/>
      <c r="B11" s="158"/>
      <c r="C11" s="153"/>
      <c r="D11" s="9">
        <v>7</v>
      </c>
      <c r="E11" s="10"/>
      <c r="F11" s="10" t="s">
        <v>824</v>
      </c>
      <c r="G11" s="12"/>
      <c r="H11" s="12"/>
      <c r="I11" s="9" t="s">
        <v>260</v>
      </c>
      <c r="J11" s="9">
        <v>1</v>
      </c>
      <c r="K11" s="13"/>
      <c r="L11" s="14">
        <f t="shared" si="0"/>
        <v>0</v>
      </c>
      <c r="M11" s="15"/>
    </row>
    <row r="12" spans="1:13" s="7" customFormat="1" ht="40.25" customHeight="1">
      <c r="A12" s="166"/>
      <c r="B12" s="158"/>
      <c r="C12" s="153"/>
      <c r="D12" s="9">
        <v>8</v>
      </c>
      <c r="E12" s="10"/>
      <c r="F12" s="10" t="s">
        <v>825</v>
      </c>
      <c r="G12" s="12"/>
      <c r="H12" s="12"/>
      <c r="I12" s="9" t="s">
        <v>277</v>
      </c>
      <c r="J12" s="9">
        <v>1</v>
      </c>
      <c r="K12" s="13"/>
      <c r="L12" s="14">
        <f t="shared" si="0"/>
        <v>0</v>
      </c>
      <c r="M12" s="15"/>
    </row>
    <row r="13" spans="1:13" s="7" customFormat="1" ht="40.25" customHeight="1">
      <c r="A13" s="166"/>
      <c r="B13" s="158"/>
      <c r="C13" s="153"/>
      <c r="D13" s="9">
        <v>9</v>
      </c>
      <c r="E13" s="10"/>
      <c r="F13" s="10" t="s">
        <v>826</v>
      </c>
      <c r="G13" s="12"/>
      <c r="H13" s="12"/>
      <c r="I13" s="9" t="s">
        <v>286</v>
      </c>
      <c r="J13" s="9">
        <v>1</v>
      </c>
      <c r="K13" s="13"/>
      <c r="L13" s="14">
        <f t="shared" si="0"/>
        <v>0</v>
      </c>
      <c r="M13" s="15"/>
    </row>
    <row r="14" spans="1:13" s="7" customFormat="1" ht="40.25" customHeight="1">
      <c r="A14" s="166"/>
      <c r="B14" s="158"/>
      <c r="C14" s="153"/>
      <c r="D14" s="9">
        <v>10</v>
      </c>
      <c r="E14" s="10"/>
      <c r="F14" s="10" t="s">
        <v>24</v>
      </c>
      <c r="G14" s="12"/>
      <c r="H14" s="12"/>
      <c r="I14" s="9" t="s">
        <v>277</v>
      </c>
      <c r="J14" s="9">
        <v>1</v>
      </c>
      <c r="K14" s="13"/>
      <c r="L14" s="14">
        <f t="shared" si="0"/>
        <v>0</v>
      </c>
      <c r="M14" s="15"/>
    </row>
    <row r="15" spans="1:13" s="7" customFormat="1" ht="40.25" customHeight="1">
      <c r="A15" s="166"/>
      <c r="B15" s="158"/>
      <c r="C15" s="153"/>
      <c r="D15" s="9">
        <v>11</v>
      </c>
      <c r="E15" s="10"/>
      <c r="F15" s="10" t="s">
        <v>25</v>
      </c>
      <c r="G15" s="12"/>
      <c r="H15" s="12"/>
      <c r="I15" s="9" t="s">
        <v>277</v>
      </c>
      <c r="J15" s="9">
        <v>1</v>
      </c>
      <c r="K15" s="13"/>
      <c r="L15" s="14">
        <f t="shared" si="0"/>
        <v>0</v>
      </c>
      <c r="M15" s="15"/>
    </row>
    <row r="16" spans="1:13" s="7" customFormat="1" ht="40.25" customHeight="1">
      <c r="A16" s="166"/>
      <c r="B16" s="157"/>
      <c r="C16" s="153"/>
      <c r="D16" s="9">
        <v>12</v>
      </c>
      <c r="E16" s="10"/>
      <c r="F16" s="10" t="s">
        <v>26</v>
      </c>
      <c r="G16" s="12"/>
      <c r="H16" s="12"/>
      <c r="I16" s="9" t="s">
        <v>277</v>
      </c>
      <c r="J16" s="9">
        <v>1</v>
      </c>
      <c r="K16" s="13"/>
      <c r="L16" s="14">
        <f t="shared" si="0"/>
        <v>0</v>
      </c>
      <c r="M16" s="15"/>
    </row>
    <row r="17" spans="1:13" s="7" customFormat="1" ht="46.75" customHeight="1">
      <c r="A17" s="166"/>
      <c r="B17" s="153" t="s">
        <v>27</v>
      </c>
      <c r="C17" s="8" t="s">
        <v>28</v>
      </c>
      <c r="D17" s="9">
        <v>13</v>
      </c>
      <c r="E17" s="10"/>
      <c r="F17" s="10" t="s">
        <v>29</v>
      </c>
      <c r="G17" s="12"/>
      <c r="H17" s="12"/>
      <c r="I17" s="9" t="s">
        <v>286</v>
      </c>
      <c r="J17" s="9">
        <v>1</v>
      </c>
      <c r="K17" s="13"/>
      <c r="L17" s="14">
        <f t="shared" si="0"/>
        <v>0</v>
      </c>
      <c r="M17" s="15"/>
    </row>
    <row r="18" spans="1:13" s="7" customFormat="1" ht="46.75" customHeight="1">
      <c r="A18" s="166"/>
      <c r="B18" s="153"/>
      <c r="C18" s="8" t="s">
        <v>30</v>
      </c>
      <c r="D18" s="9">
        <v>14</v>
      </c>
      <c r="E18" s="10"/>
      <c r="F18" s="10" t="s">
        <v>31</v>
      </c>
      <c r="G18" s="12"/>
      <c r="H18" s="12"/>
      <c r="I18" s="9" t="s">
        <v>277</v>
      </c>
      <c r="J18" s="9">
        <v>1</v>
      </c>
      <c r="K18" s="13"/>
      <c r="L18" s="14">
        <f t="shared" si="0"/>
        <v>0</v>
      </c>
      <c r="M18" s="15"/>
    </row>
    <row r="19" spans="1:13" s="7" customFormat="1" ht="62.4" customHeight="1">
      <c r="A19" s="166"/>
      <c r="B19" s="159" t="s">
        <v>32</v>
      </c>
      <c r="C19" s="160"/>
      <c r="D19" s="9">
        <v>15</v>
      </c>
      <c r="E19" s="10"/>
      <c r="F19" s="10" t="s">
        <v>33</v>
      </c>
      <c r="G19" s="12"/>
      <c r="H19" s="12"/>
      <c r="I19" s="9" t="s">
        <v>260</v>
      </c>
      <c r="J19" s="9">
        <v>1</v>
      </c>
      <c r="K19" s="13"/>
      <c r="L19" s="14">
        <f t="shared" si="0"/>
        <v>0</v>
      </c>
      <c r="M19" s="15"/>
    </row>
    <row r="20" spans="1:13" s="7" customFormat="1" ht="62.4" customHeight="1">
      <c r="A20" s="166"/>
      <c r="B20" s="161"/>
      <c r="C20" s="162"/>
      <c r="D20" s="9">
        <v>16</v>
      </c>
      <c r="E20" s="10"/>
      <c r="F20" s="10" t="s">
        <v>34</v>
      </c>
      <c r="G20" s="12"/>
      <c r="H20" s="12"/>
      <c r="I20" s="9" t="s">
        <v>260</v>
      </c>
      <c r="J20" s="9">
        <v>1</v>
      </c>
      <c r="K20" s="13"/>
      <c r="L20" s="14">
        <f t="shared" si="0"/>
        <v>0</v>
      </c>
      <c r="M20" s="15"/>
    </row>
    <row r="21" spans="1:13" s="7" customFormat="1" ht="62.4" customHeight="1">
      <c r="A21" s="166"/>
      <c r="B21" s="161"/>
      <c r="C21" s="162"/>
      <c r="D21" s="9">
        <v>17</v>
      </c>
      <c r="E21" s="10"/>
      <c r="F21" s="10" t="s">
        <v>35</v>
      </c>
      <c r="G21" s="12"/>
      <c r="H21" s="12"/>
      <c r="I21" s="9" t="s">
        <v>260</v>
      </c>
      <c r="J21" s="9">
        <v>1</v>
      </c>
      <c r="K21" s="13"/>
      <c r="L21" s="14">
        <f t="shared" si="0"/>
        <v>0</v>
      </c>
      <c r="M21" s="15"/>
    </row>
    <row r="22" spans="1:13" s="7" customFormat="1" ht="62.4" customHeight="1">
      <c r="A22" s="166"/>
      <c r="B22" s="161"/>
      <c r="C22" s="162"/>
      <c r="D22" s="9">
        <v>18</v>
      </c>
      <c r="E22" s="10"/>
      <c r="F22" s="10" t="s">
        <v>36</v>
      </c>
      <c r="G22" s="12"/>
      <c r="H22" s="12"/>
      <c r="I22" s="9" t="s">
        <v>260</v>
      </c>
      <c r="J22" s="9">
        <v>1</v>
      </c>
      <c r="K22" s="13"/>
      <c r="L22" s="14">
        <f t="shared" si="0"/>
        <v>0</v>
      </c>
      <c r="M22" s="15"/>
    </row>
    <row r="23" spans="1:13" s="7" customFormat="1" ht="62.4" customHeight="1">
      <c r="A23" s="166"/>
      <c r="B23" s="161"/>
      <c r="C23" s="162"/>
      <c r="D23" s="9">
        <v>19</v>
      </c>
      <c r="E23" s="10"/>
      <c r="F23" s="10" t="s">
        <v>37</v>
      </c>
      <c r="G23" s="12"/>
      <c r="H23" s="12"/>
      <c r="I23" s="9" t="s">
        <v>260</v>
      </c>
      <c r="J23" s="9">
        <v>1</v>
      </c>
      <c r="K23" s="13"/>
      <c r="L23" s="14">
        <f t="shared" si="0"/>
        <v>0</v>
      </c>
      <c r="M23" s="15"/>
    </row>
    <row r="24" spans="1:13" s="7" customFormat="1" ht="62.4" customHeight="1">
      <c r="A24" s="166"/>
      <c r="B24" s="161"/>
      <c r="C24" s="162"/>
      <c r="D24" s="9">
        <v>20</v>
      </c>
      <c r="E24" s="10"/>
      <c r="F24" s="10" t="s">
        <v>38</v>
      </c>
      <c r="G24" s="12"/>
      <c r="H24" s="12"/>
      <c r="I24" s="9" t="s">
        <v>277</v>
      </c>
      <c r="J24" s="9">
        <v>1</v>
      </c>
      <c r="K24" s="13"/>
      <c r="L24" s="14">
        <f t="shared" si="0"/>
        <v>0</v>
      </c>
      <c r="M24" s="15"/>
    </row>
    <row r="25" spans="1:13" s="7" customFormat="1" ht="62.4" customHeight="1">
      <c r="A25" s="167"/>
      <c r="B25" s="163"/>
      <c r="C25" s="164"/>
      <c r="D25" s="9">
        <v>21</v>
      </c>
      <c r="E25" s="10"/>
      <c r="F25" s="10" t="s">
        <v>39</v>
      </c>
      <c r="G25" s="12"/>
      <c r="H25" s="12"/>
      <c r="I25" s="9" t="s">
        <v>277</v>
      </c>
      <c r="J25" s="9">
        <v>1</v>
      </c>
      <c r="K25" s="13"/>
      <c r="L25" s="14">
        <f t="shared" si="0"/>
        <v>0</v>
      </c>
      <c r="M25" s="15"/>
    </row>
    <row r="26" spans="1:13" s="7" customFormat="1" ht="39" customHeight="1">
      <c r="A26" s="152" t="s">
        <v>40</v>
      </c>
      <c r="B26" s="153" t="s">
        <v>41</v>
      </c>
      <c r="C26" s="153"/>
      <c r="D26" s="9">
        <v>22</v>
      </c>
      <c r="E26" s="10"/>
      <c r="F26" s="10" t="s">
        <v>42</v>
      </c>
      <c r="G26" s="12"/>
      <c r="H26" s="12"/>
      <c r="I26" s="9"/>
      <c r="J26" s="9">
        <v>1</v>
      </c>
      <c r="K26" s="13"/>
      <c r="L26" s="14">
        <f t="shared" si="0"/>
        <v>0</v>
      </c>
      <c r="M26" s="15"/>
    </row>
    <row r="27" spans="1:13" s="7" customFormat="1" ht="73.25" customHeight="1">
      <c r="A27" s="152"/>
      <c r="B27" s="153" t="s">
        <v>43</v>
      </c>
      <c r="C27" s="153"/>
      <c r="D27" s="9">
        <v>23</v>
      </c>
      <c r="E27" s="10"/>
      <c r="F27" s="10" t="s">
        <v>44</v>
      </c>
      <c r="G27" s="12"/>
      <c r="H27" s="12"/>
      <c r="I27" s="9" t="s">
        <v>260</v>
      </c>
      <c r="J27" s="9">
        <v>1</v>
      </c>
      <c r="K27" s="13"/>
      <c r="L27" s="14">
        <f t="shared" si="0"/>
        <v>0</v>
      </c>
      <c r="M27" s="15"/>
    </row>
    <row r="28" spans="1:13" s="7" customFormat="1" ht="73.25" customHeight="1">
      <c r="A28" s="152"/>
      <c r="B28" s="153"/>
      <c r="C28" s="153"/>
      <c r="D28" s="9">
        <v>24</v>
      </c>
      <c r="E28" s="10"/>
      <c r="F28" s="10" t="s">
        <v>45</v>
      </c>
      <c r="G28" s="12"/>
      <c r="H28" s="12"/>
      <c r="I28" s="9" t="s">
        <v>260</v>
      </c>
      <c r="J28" s="9">
        <v>1</v>
      </c>
      <c r="K28" s="13"/>
      <c r="L28" s="14">
        <f t="shared" si="0"/>
        <v>0</v>
      </c>
      <c r="M28" s="15"/>
    </row>
    <row r="29" spans="1:13" s="7" customFormat="1" ht="73.25" customHeight="1">
      <c r="A29" s="152"/>
      <c r="B29" s="153"/>
      <c r="C29" s="153"/>
      <c r="D29" s="9">
        <v>25</v>
      </c>
      <c r="E29" s="10"/>
      <c r="F29" s="10" t="s">
        <v>46</v>
      </c>
      <c r="G29" s="12"/>
      <c r="H29" s="12"/>
      <c r="I29" s="9" t="s">
        <v>260</v>
      </c>
      <c r="J29" s="9">
        <v>1</v>
      </c>
      <c r="K29" s="13"/>
      <c r="L29" s="14">
        <f t="shared" si="0"/>
        <v>0</v>
      </c>
      <c r="M29" s="15"/>
    </row>
    <row r="30" spans="1:13" s="7" customFormat="1" ht="73.25" customHeight="1">
      <c r="A30" s="152"/>
      <c r="B30" s="153"/>
      <c r="C30" s="153"/>
      <c r="D30" s="9">
        <v>26</v>
      </c>
      <c r="E30" s="10"/>
      <c r="F30" s="10" t="s">
        <v>47</v>
      </c>
      <c r="G30" s="12"/>
      <c r="H30" s="12"/>
      <c r="I30" s="9" t="s">
        <v>260</v>
      </c>
      <c r="J30" s="9">
        <v>1</v>
      </c>
      <c r="K30" s="13"/>
      <c r="L30" s="14">
        <f t="shared" si="0"/>
        <v>0</v>
      </c>
      <c r="M30" s="15"/>
    </row>
    <row r="31" spans="1:13" s="7" customFormat="1" ht="73.25" customHeight="1">
      <c r="A31" s="152"/>
      <c r="B31" s="153"/>
      <c r="C31" s="153"/>
      <c r="D31" s="9">
        <v>27</v>
      </c>
      <c r="E31" s="10"/>
      <c r="F31" s="10" t="s">
        <v>48</v>
      </c>
      <c r="G31" s="12"/>
      <c r="H31" s="12"/>
      <c r="I31" s="9" t="s">
        <v>260</v>
      </c>
      <c r="J31" s="9">
        <v>1</v>
      </c>
      <c r="K31" s="13"/>
      <c r="L31" s="14">
        <f t="shared" si="0"/>
        <v>0</v>
      </c>
      <c r="M31" s="15"/>
    </row>
    <row r="32" spans="1:13" s="7" customFormat="1" ht="73.25" customHeight="1">
      <c r="A32" s="152"/>
      <c r="B32" s="153"/>
      <c r="C32" s="153"/>
      <c r="D32" s="9">
        <v>28</v>
      </c>
      <c r="E32" s="10"/>
      <c r="F32" s="10" t="s">
        <v>49</v>
      </c>
      <c r="G32" s="12"/>
      <c r="H32" s="12"/>
      <c r="I32" s="9" t="s">
        <v>260</v>
      </c>
      <c r="J32" s="9">
        <v>1</v>
      </c>
      <c r="K32" s="13"/>
      <c r="L32" s="14">
        <f t="shared" si="0"/>
        <v>0</v>
      </c>
      <c r="M32" s="15"/>
    </row>
    <row r="33" spans="1:13" s="7" customFormat="1" ht="73.25" customHeight="1">
      <c r="A33" s="152"/>
      <c r="B33" s="153"/>
      <c r="C33" s="153"/>
      <c r="D33" s="9">
        <v>29</v>
      </c>
      <c r="E33" s="10"/>
      <c r="F33" s="10" t="s">
        <v>50</v>
      </c>
      <c r="G33" s="12"/>
      <c r="H33" s="12"/>
      <c r="I33" s="9" t="s">
        <v>260</v>
      </c>
      <c r="J33" s="9">
        <v>1</v>
      </c>
      <c r="K33" s="13"/>
      <c r="L33" s="14">
        <f t="shared" si="0"/>
        <v>0</v>
      </c>
      <c r="M33" s="15"/>
    </row>
    <row r="34" spans="1:13" s="7" customFormat="1" ht="39" customHeight="1">
      <c r="A34" s="152"/>
      <c r="B34" s="153"/>
      <c r="C34" s="153"/>
      <c r="D34" s="9">
        <v>30</v>
      </c>
      <c r="E34" s="10"/>
      <c r="F34" s="10" t="s">
        <v>51</v>
      </c>
      <c r="G34" s="12"/>
      <c r="H34" s="12"/>
      <c r="I34" s="9" t="s">
        <v>260</v>
      </c>
      <c r="J34" s="9">
        <v>1</v>
      </c>
      <c r="K34" s="13"/>
      <c r="L34" s="14">
        <f t="shared" si="0"/>
        <v>0</v>
      </c>
      <c r="M34" s="15"/>
    </row>
    <row r="35" spans="1:13" s="7" customFormat="1" ht="39" customHeight="1">
      <c r="A35" s="165" t="s">
        <v>52</v>
      </c>
      <c r="B35" s="153" t="s">
        <v>53</v>
      </c>
      <c r="C35" s="153"/>
      <c r="D35" s="9">
        <v>31</v>
      </c>
      <c r="E35" s="10"/>
      <c r="F35" s="10" t="s">
        <v>54</v>
      </c>
      <c r="G35" s="12"/>
      <c r="H35" s="12"/>
      <c r="I35" s="9" t="s">
        <v>286</v>
      </c>
      <c r="J35" s="9">
        <v>1</v>
      </c>
      <c r="K35" s="13"/>
      <c r="L35" s="14">
        <f t="shared" si="0"/>
        <v>0</v>
      </c>
      <c r="M35" s="15"/>
    </row>
    <row r="36" spans="1:13" s="7" customFormat="1" ht="39" customHeight="1">
      <c r="A36" s="166"/>
      <c r="B36" s="153"/>
      <c r="C36" s="153"/>
      <c r="D36" s="9">
        <v>32</v>
      </c>
      <c r="E36" s="10"/>
      <c r="F36" s="10" t="s">
        <v>55</v>
      </c>
      <c r="G36" s="12"/>
      <c r="H36" s="12"/>
      <c r="I36" s="9" t="s">
        <v>286</v>
      </c>
      <c r="J36" s="9">
        <v>1</v>
      </c>
      <c r="K36" s="13"/>
      <c r="L36" s="14">
        <f t="shared" si="0"/>
        <v>0</v>
      </c>
      <c r="M36" s="15"/>
    </row>
    <row r="37" spans="1:13" s="7" customFormat="1" ht="51.65" customHeight="1">
      <c r="A37" s="166"/>
      <c r="B37" s="153"/>
      <c r="C37" s="153"/>
      <c r="D37" s="9">
        <v>33</v>
      </c>
      <c r="E37" s="10"/>
      <c r="F37" s="10" t="s">
        <v>56</v>
      </c>
      <c r="G37" s="12"/>
      <c r="H37" s="12"/>
      <c r="I37" s="9" t="s">
        <v>277</v>
      </c>
      <c r="J37" s="9">
        <v>1</v>
      </c>
      <c r="K37" s="13"/>
      <c r="L37" s="14">
        <f t="shared" si="0"/>
        <v>0</v>
      </c>
      <c r="M37" s="15"/>
    </row>
    <row r="38" spans="1:13" s="7" customFormat="1" ht="51.65" customHeight="1">
      <c r="A38" s="166"/>
      <c r="B38" s="153"/>
      <c r="C38" s="153"/>
      <c r="D38" s="9">
        <v>34</v>
      </c>
      <c r="E38" s="10"/>
      <c r="F38" s="10" t="s">
        <v>57</v>
      </c>
      <c r="G38" s="12"/>
      <c r="H38" s="12"/>
      <c r="I38" s="9" t="s">
        <v>277</v>
      </c>
      <c r="J38" s="9">
        <v>1</v>
      </c>
      <c r="K38" s="13"/>
      <c r="L38" s="14">
        <f t="shared" si="0"/>
        <v>0</v>
      </c>
      <c r="M38" s="15"/>
    </row>
    <row r="39" spans="1:13" s="7" customFormat="1" ht="51.65" customHeight="1">
      <c r="A39" s="166"/>
      <c r="B39" s="153"/>
      <c r="C39" s="153"/>
      <c r="D39" s="9">
        <v>35</v>
      </c>
      <c r="E39" s="10"/>
      <c r="F39" s="10" t="s">
        <v>58</v>
      </c>
      <c r="G39" s="12"/>
      <c r="H39" s="12"/>
      <c r="I39" s="9" t="s">
        <v>277</v>
      </c>
      <c r="J39" s="9">
        <v>1</v>
      </c>
      <c r="K39" s="13"/>
      <c r="L39" s="14">
        <f t="shared" si="0"/>
        <v>0</v>
      </c>
      <c r="M39" s="15"/>
    </row>
    <row r="40" spans="1:13" s="7" customFormat="1" ht="33.75" customHeight="1">
      <c r="A40" s="166"/>
      <c r="B40" s="153"/>
      <c r="C40" s="153"/>
      <c r="D40" s="9">
        <v>36</v>
      </c>
      <c r="E40" s="10"/>
      <c r="F40" s="10" t="s">
        <v>59</v>
      </c>
      <c r="G40" s="12"/>
      <c r="H40" s="12"/>
      <c r="I40" s="9" t="s">
        <v>277</v>
      </c>
      <c r="J40" s="9">
        <v>1</v>
      </c>
      <c r="K40" s="13"/>
      <c r="L40" s="14">
        <f t="shared" si="0"/>
        <v>0</v>
      </c>
      <c r="M40" s="15"/>
    </row>
    <row r="41" spans="1:13" s="7" customFormat="1" ht="49.25" customHeight="1">
      <c r="A41" s="166"/>
      <c r="B41" s="153"/>
      <c r="C41" s="153"/>
      <c r="D41" s="9">
        <v>37</v>
      </c>
      <c r="E41" s="10"/>
      <c r="F41" s="10" t="s">
        <v>60</v>
      </c>
      <c r="G41" s="12"/>
      <c r="H41" s="12"/>
      <c r="I41" s="9" t="s">
        <v>277</v>
      </c>
      <c r="J41" s="9">
        <v>1</v>
      </c>
      <c r="K41" s="13"/>
      <c r="L41" s="14">
        <f t="shared" si="0"/>
        <v>0</v>
      </c>
      <c r="M41" s="15"/>
    </row>
    <row r="42" spans="1:13" s="7" customFormat="1" ht="85.75" customHeight="1">
      <c r="A42" s="166"/>
      <c r="B42" s="153"/>
      <c r="C42" s="153"/>
      <c r="D42" s="9">
        <v>38</v>
      </c>
      <c r="E42" s="10"/>
      <c r="F42" s="10" t="s">
        <v>61</v>
      </c>
      <c r="G42" s="12"/>
      <c r="H42" s="12"/>
      <c r="I42" s="9" t="s">
        <v>286</v>
      </c>
      <c r="J42" s="9">
        <v>1</v>
      </c>
      <c r="K42" s="13"/>
      <c r="L42" s="14">
        <f t="shared" si="0"/>
        <v>0</v>
      </c>
      <c r="M42" s="15"/>
    </row>
    <row r="43" spans="1:13" s="7" customFormat="1" ht="33.75" customHeight="1">
      <c r="A43" s="166"/>
      <c r="B43" s="153" t="s">
        <v>62</v>
      </c>
      <c r="C43" s="153"/>
      <c r="D43" s="9">
        <v>39</v>
      </c>
      <c r="E43" s="10"/>
      <c r="F43" s="10" t="s">
        <v>63</v>
      </c>
      <c r="G43" s="12"/>
      <c r="H43" s="12"/>
      <c r="I43" s="9" t="s">
        <v>260</v>
      </c>
      <c r="J43" s="9">
        <v>1</v>
      </c>
      <c r="K43" s="13"/>
      <c r="L43" s="14">
        <f t="shared" si="0"/>
        <v>0</v>
      </c>
      <c r="M43" s="15"/>
    </row>
    <row r="44" spans="1:13" s="7" customFormat="1" ht="63.65" customHeight="1">
      <c r="A44" s="166"/>
      <c r="B44" s="153"/>
      <c r="C44" s="153"/>
      <c r="D44" s="9">
        <v>40</v>
      </c>
      <c r="E44" s="10"/>
      <c r="F44" s="10" t="s">
        <v>64</v>
      </c>
      <c r="G44" s="12"/>
      <c r="H44" s="12"/>
      <c r="I44" s="9" t="s">
        <v>260</v>
      </c>
      <c r="J44" s="9">
        <v>1</v>
      </c>
      <c r="K44" s="13"/>
      <c r="L44" s="14">
        <f t="shared" si="0"/>
        <v>0</v>
      </c>
      <c r="M44" s="15"/>
    </row>
    <row r="45" spans="1:13" s="7" customFormat="1" ht="63.65" customHeight="1">
      <c r="A45" s="166"/>
      <c r="B45" s="153"/>
      <c r="C45" s="153"/>
      <c r="D45" s="9">
        <v>41</v>
      </c>
      <c r="E45" s="10"/>
      <c r="F45" s="10" t="s">
        <v>65</v>
      </c>
      <c r="G45" s="12"/>
      <c r="H45" s="12"/>
      <c r="I45" s="9" t="s">
        <v>260</v>
      </c>
      <c r="J45" s="9">
        <v>1</v>
      </c>
      <c r="K45" s="13"/>
      <c r="L45" s="14">
        <f t="shared" si="0"/>
        <v>0</v>
      </c>
      <c r="M45" s="15"/>
    </row>
    <row r="46" spans="1:13" s="7" customFormat="1" ht="63.65" customHeight="1">
      <c r="A46" s="166"/>
      <c r="B46" s="153"/>
      <c r="C46" s="153"/>
      <c r="D46" s="9">
        <v>42</v>
      </c>
      <c r="E46" s="10"/>
      <c r="F46" s="10" t="s">
        <v>66</v>
      </c>
      <c r="G46" s="12"/>
      <c r="H46" s="12"/>
      <c r="I46" s="9" t="s">
        <v>260</v>
      </c>
      <c r="J46" s="9">
        <v>1</v>
      </c>
      <c r="K46" s="13"/>
      <c r="L46" s="14">
        <f t="shared" si="0"/>
        <v>0</v>
      </c>
      <c r="M46" s="15"/>
    </row>
    <row r="47" spans="1:13" s="7" customFormat="1" ht="63.65" customHeight="1">
      <c r="A47" s="166"/>
      <c r="B47" s="153"/>
      <c r="C47" s="153"/>
      <c r="D47" s="9">
        <v>43</v>
      </c>
      <c r="E47" s="10"/>
      <c r="F47" s="10" t="s">
        <v>67</v>
      </c>
      <c r="G47" s="12"/>
      <c r="H47" s="12"/>
      <c r="I47" s="9" t="s">
        <v>260</v>
      </c>
      <c r="J47" s="9">
        <v>1</v>
      </c>
      <c r="K47" s="13"/>
      <c r="L47" s="14">
        <f t="shared" si="0"/>
        <v>0</v>
      </c>
      <c r="M47" s="15"/>
    </row>
    <row r="48" spans="1:13" s="7" customFormat="1" ht="63.65" customHeight="1">
      <c r="A48" s="166"/>
      <c r="B48" s="153"/>
      <c r="C48" s="153"/>
      <c r="D48" s="9">
        <v>44</v>
      </c>
      <c r="E48" s="10"/>
      <c r="F48" s="10" t="s">
        <v>68</v>
      </c>
      <c r="G48" s="12"/>
      <c r="H48" s="12"/>
      <c r="I48" s="9" t="s">
        <v>260</v>
      </c>
      <c r="J48" s="9">
        <v>1</v>
      </c>
      <c r="K48" s="13"/>
      <c r="L48" s="14">
        <f t="shared" si="0"/>
        <v>0</v>
      </c>
      <c r="M48" s="15"/>
    </row>
    <row r="49" spans="1:13" s="7" customFormat="1" ht="63.65" customHeight="1">
      <c r="A49" s="166"/>
      <c r="B49" s="153"/>
      <c r="C49" s="153"/>
      <c r="D49" s="9">
        <v>45</v>
      </c>
      <c r="E49" s="10"/>
      <c r="F49" s="10" t="s">
        <v>69</v>
      </c>
      <c r="G49" s="12"/>
      <c r="H49" s="12"/>
      <c r="I49" s="9" t="s">
        <v>260</v>
      </c>
      <c r="J49" s="9">
        <v>1</v>
      </c>
      <c r="K49" s="13"/>
      <c r="L49" s="14">
        <f t="shared" si="0"/>
        <v>0</v>
      </c>
      <c r="M49" s="15"/>
    </row>
    <row r="50" spans="1:13" s="7" customFormat="1" ht="63.65" customHeight="1">
      <c r="A50" s="166"/>
      <c r="B50" s="153"/>
      <c r="C50" s="153"/>
      <c r="D50" s="9">
        <v>46</v>
      </c>
      <c r="E50" s="10"/>
      <c r="F50" s="10" t="s">
        <v>70</v>
      </c>
      <c r="G50" s="12"/>
      <c r="H50" s="12"/>
      <c r="I50" s="9" t="s">
        <v>260</v>
      </c>
      <c r="J50" s="9">
        <v>1</v>
      </c>
      <c r="K50" s="13"/>
      <c r="L50" s="14">
        <f t="shared" si="0"/>
        <v>0</v>
      </c>
      <c r="M50" s="15"/>
    </row>
    <row r="51" spans="1:13" s="7" customFormat="1" ht="63.65" customHeight="1">
      <c r="A51" s="166"/>
      <c r="B51" s="153"/>
      <c r="C51" s="153"/>
      <c r="D51" s="9">
        <v>47</v>
      </c>
      <c r="E51" s="10"/>
      <c r="F51" s="10" t="s">
        <v>71</v>
      </c>
      <c r="G51" s="12"/>
      <c r="H51" s="12"/>
      <c r="I51" s="9" t="s">
        <v>260</v>
      </c>
      <c r="J51" s="9">
        <v>1</v>
      </c>
      <c r="K51" s="13"/>
      <c r="L51" s="14">
        <f t="shared" si="0"/>
        <v>0</v>
      </c>
      <c r="M51" s="15"/>
    </row>
    <row r="52" spans="1:13" s="7" customFormat="1" ht="63.65" customHeight="1">
      <c r="A52" s="166"/>
      <c r="B52" s="153"/>
      <c r="C52" s="153"/>
      <c r="D52" s="9">
        <v>48</v>
      </c>
      <c r="E52" s="10"/>
      <c r="F52" s="10" t="s">
        <v>72</v>
      </c>
      <c r="G52" s="12"/>
      <c r="H52" s="12"/>
      <c r="I52" s="9" t="s">
        <v>260</v>
      </c>
      <c r="J52" s="9">
        <v>1</v>
      </c>
      <c r="K52" s="13"/>
      <c r="L52" s="14">
        <f t="shared" si="0"/>
        <v>0</v>
      </c>
      <c r="M52" s="15"/>
    </row>
    <row r="53" spans="1:13" s="7" customFormat="1" ht="63.65" customHeight="1">
      <c r="A53" s="166"/>
      <c r="B53" s="153"/>
      <c r="C53" s="153"/>
      <c r="D53" s="9">
        <v>49</v>
      </c>
      <c r="E53" s="10"/>
      <c r="F53" s="10" t="s">
        <v>73</v>
      </c>
      <c r="G53" s="12"/>
      <c r="H53" s="12"/>
      <c r="I53" s="9" t="s">
        <v>260</v>
      </c>
      <c r="J53" s="9">
        <v>1</v>
      </c>
      <c r="K53" s="13"/>
      <c r="L53" s="14">
        <f t="shared" si="0"/>
        <v>0</v>
      </c>
      <c r="M53" s="15"/>
    </row>
    <row r="54" spans="1:13" s="7" customFormat="1" ht="63.65" customHeight="1">
      <c r="A54" s="166"/>
      <c r="B54" s="153"/>
      <c r="C54" s="153"/>
      <c r="D54" s="9">
        <v>50</v>
      </c>
      <c r="E54" s="10"/>
      <c r="F54" s="10" t="s">
        <v>74</v>
      </c>
      <c r="G54" s="12"/>
      <c r="H54" s="12"/>
      <c r="I54" s="9" t="s">
        <v>260</v>
      </c>
      <c r="J54" s="9">
        <v>1</v>
      </c>
      <c r="K54" s="13"/>
      <c r="L54" s="14">
        <f t="shared" si="0"/>
        <v>0</v>
      </c>
      <c r="M54" s="15"/>
    </row>
    <row r="55" spans="1:13" s="7" customFormat="1" ht="63.65" customHeight="1">
      <c r="A55" s="166"/>
      <c r="B55" s="153"/>
      <c r="C55" s="153"/>
      <c r="D55" s="9">
        <v>51</v>
      </c>
      <c r="E55" s="10"/>
      <c r="F55" s="10" t="s">
        <v>75</v>
      </c>
      <c r="G55" s="12"/>
      <c r="H55" s="12"/>
      <c r="I55" s="9" t="s">
        <v>286</v>
      </c>
      <c r="J55" s="9">
        <v>1</v>
      </c>
      <c r="K55" s="13"/>
      <c r="L55" s="14">
        <f t="shared" si="0"/>
        <v>0</v>
      </c>
      <c r="M55" s="15"/>
    </row>
    <row r="56" spans="1:13" s="7" customFormat="1" ht="63.65" customHeight="1">
      <c r="A56" s="166"/>
      <c r="B56" s="153"/>
      <c r="C56" s="153"/>
      <c r="D56" s="9">
        <v>52</v>
      </c>
      <c r="E56" s="10"/>
      <c r="F56" s="10" t="s">
        <v>76</v>
      </c>
      <c r="G56" s="12"/>
      <c r="H56" s="12"/>
      <c r="I56" s="9" t="s">
        <v>260</v>
      </c>
      <c r="J56" s="9">
        <v>1</v>
      </c>
      <c r="K56" s="13"/>
      <c r="L56" s="14">
        <f t="shared" si="0"/>
        <v>0</v>
      </c>
      <c r="M56" s="15"/>
    </row>
    <row r="57" spans="1:13" s="7" customFormat="1" ht="74.400000000000006" customHeight="1">
      <c r="A57" s="166"/>
      <c r="B57" s="153"/>
      <c r="C57" s="153"/>
      <c r="D57" s="9">
        <v>53</v>
      </c>
      <c r="E57" s="10"/>
      <c r="F57" s="10" t="s">
        <v>77</v>
      </c>
      <c r="G57" s="12"/>
      <c r="H57" s="12"/>
      <c r="I57" s="9" t="s">
        <v>260</v>
      </c>
      <c r="J57" s="9">
        <v>1</v>
      </c>
      <c r="K57" s="13"/>
      <c r="L57" s="14">
        <f t="shared" si="0"/>
        <v>0</v>
      </c>
      <c r="M57" s="15"/>
    </row>
    <row r="58" spans="1:13" s="7" customFormat="1" ht="33.75" customHeight="1">
      <c r="A58" s="166"/>
      <c r="B58" s="153" t="s">
        <v>78</v>
      </c>
      <c r="C58" s="153"/>
      <c r="D58" s="9">
        <v>54</v>
      </c>
      <c r="E58" s="10"/>
      <c r="F58" s="10" t="s">
        <v>79</v>
      </c>
      <c r="G58" s="12"/>
      <c r="H58" s="12"/>
      <c r="I58" s="9" t="s">
        <v>260</v>
      </c>
      <c r="J58" s="9">
        <v>1</v>
      </c>
      <c r="K58" s="13"/>
      <c r="L58" s="14">
        <f t="shared" si="0"/>
        <v>0</v>
      </c>
      <c r="M58" s="15"/>
    </row>
    <row r="59" spans="1:13" s="7" customFormat="1" ht="75.650000000000006" customHeight="1">
      <c r="A59" s="166"/>
      <c r="B59" s="153"/>
      <c r="C59" s="153"/>
      <c r="D59" s="9">
        <v>55</v>
      </c>
      <c r="E59" s="10"/>
      <c r="F59" s="10" t="s">
        <v>80</v>
      </c>
      <c r="G59" s="12"/>
      <c r="H59" s="12"/>
      <c r="I59" s="9" t="s">
        <v>260</v>
      </c>
      <c r="J59" s="9">
        <v>1</v>
      </c>
      <c r="K59" s="13"/>
      <c r="L59" s="14">
        <f t="shared" si="0"/>
        <v>0</v>
      </c>
      <c r="M59" s="15"/>
    </row>
    <row r="60" spans="1:13" s="7" customFormat="1" ht="56.4" customHeight="1">
      <c r="A60" s="166"/>
      <c r="B60" s="153"/>
      <c r="C60" s="153"/>
      <c r="D60" s="9">
        <v>56</v>
      </c>
      <c r="E60" s="10"/>
      <c r="F60" s="10" t="s">
        <v>81</v>
      </c>
      <c r="G60" s="12"/>
      <c r="H60" s="12"/>
      <c r="I60" s="9" t="s">
        <v>260</v>
      </c>
      <c r="J60" s="9">
        <v>1</v>
      </c>
      <c r="K60" s="13"/>
      <c r="L60" s="14">
        <f t="shared" si="0"/>
        <v>0</v>
      </c>
      <c r="M60" s="15"/>
    </row>
    <row r="61" spans="1:13" s="7" customFormat="1" ht="62.4" customHeight="1">
      <c r="A61" s="166"/>
      <c r="B61" s="153"/>
      <c r="C61" s="153"/>
      <c r="D61" s="9">
        <v>57</v>
      </c>
      <c r="E61" s="10"/>
      <c r="F61" s="10" t="s">
        <v>82</v>
      </c>
      <c r="G61" s="12"/>
      <c r="H61" s="12"/>
      <c r="I61" s="9" t="s">
        <v>260</v>
      </c>
      <c r="J61" s="9">
        <v>1</v>
      </c>
      <c r="K61" s="13"/>
      <c r="L61" s="14">
        <f t="shared" si="0"/>
        <v>0</v>
      </c>
      <c r="M61" s="15"/>
    </row>
    <row r="62" spans="1:13" s="7" customFormat="1" ht="62.4" customHeight="1">
      <c r="A62" s="166"/>
      <c r="B62" s="153"/>
      <c r="C62" s="153"/>
      <c r="D62" s="9">
        <v>58</v>
      </c>
      <c r="E62" s="10"/>
      <c r="F62" s="10" t="s">
        <v>83</v>
      </c>
      <c r="G62" s="12"/>
      <c r="H62" s="12"/>
      <c r="I62" s="9" t="s">
        <v>286</v>
      </c>
      <c r="J62" s="9">
        <v>1</v>
      </c>
      <c r="K62" s="13"/>
      <c r="L62" s="14">
        <f t="shared" si="0"/>
        <v>0</v>
      </c>
      <c r="M62" s="15"/>
    </row>
    <row r="63" spans="1:13" s="7" customFormat="1" ht="62.4" customHeight="1">
      <c r="A63" s="166"/>
      <c r="B63" s="153"/>
      <c r="C63" s="153"/>
      <c r="D63" s="9">
        <v>59</v>
      </c>
      <c r="E63" s="10"/>
      <c r="F63" s="10" t="s">
        <v>84</v>
      </c>
      <c r="G63" s="12"/>
      <c r="H63" s="12"/>
      <c r="I63" s="9" t="s">
        <v>260</v>
      </c>
      <c r="J63" s="9">
        <v>1</v>
      </c>
      <c r="K63" s="13"/>
      <c r="L63" s="14">
        <f t="shared" si="0"/>
        <v>0</v>
      </c>
      <c r="M63" s="15"/>
    </row>
    <row r="64" spans="1:13" s="7" customFormat="1" ht="62.4" customHeight="1">
      <c r="A64" s="166"/>
      <c r="B64" s="153"/>
      <c r="C64" s="153"/>
      <c r="D64" s="9">
        <v>60</v>
      </c>
      <c r="E64" s="10"/>
      <c r="F64" s="10" t="s">
        <v>85</v>
      </c>
      <c r="G64" s="12"/>
      <c r="H64" s="12"/>
      <c r="I64" s="9" t="s">
        <v>286</v>
      </c>
      <c r="J64" s="9">
        <v>1</v>
      </c>
      <c r="K64" s="13"/>
      <c r="L64" s="14">
        <f t="shared" si="0"/>
        <v>0</v>
      </c>
      <c r="M64" s="15"/>
    </row>
    <row r="65" spans="1:13" s="7" customFormat="1" ht="19.5">
      <c r="A65" s="166"/>
      <c r="B65" s="153"/>
      <c r="C65" s="153"/>
      <c r="D65" s="9">
        <v>61</v>
      </c>
      <c r="E65" s="10"/>
      <c r="F65" s="10" t="s">
        <v>86</v>
      </c>
      <c r="G65" s="12"/>
      <c r="H65" s="12"/>
      <c r="I65" s="9" t="s">
        <v>260</v>
      </c>
      <c r="J65" s="9">
        <v>1</v>
      </c>
      <c r="K65" s="13"/>
      <c r="L65" s="14">
        <f t="shared" si="0"/>
        <v>0</v>
      </c>
      <c r="M65" s="15"/>
    </row>
    <row r="66" spans="1:13" s="7" customFormat="1" ht="19.5">
      <c r="A66" s="166"/>
      <c r="B66" s="153"/>
      <c r="C66" s="153"/>
      <c r="D66" s="9">
        <v>62</v>
      </c>
      <c r="E66" s="10"/>
      <c r="F66" s="10" t="s">
        <v>87</v>
      </c>
      <c r="G66" s="12"/>
      <c r="H66" s="12"/>
      <c r="I66" s="9" t="s">
        <v>277</v>
      </c>
      <c r="J66" s="9">
        <v>1</v>
      </c>
      <c r="K66" s="13"/>
      <c r="L66" s="14">
        <f t="shared" si="0"/>
        <v>0</v>
      </c>
      <c r="M66" s="15"/>
    </row>
    <row r="67" spans="1:13" s="7" customFormat="1" ht="19.5">
      <c r="A67" s="166"/>
      <c r="B67" s="153"/>
      <c r="C67" s="153"/>
      <c r="D67" s="9">
        <v>63</v>
      </c>
      <c r="E67" s="10"/>
      <c r="F67" s="10" t="s">
        <v>88</v>
      </c>
      <c r="G67" s="12"/>
      <c r="H67" s="12"/>
      <c r="I67" s="9" t="s">
        <v>260</v>
      </c>
      <c r="J67" s="9">
        <v>1</v>
      </c>
      <c r="K67" s="13"/>
      <c r="L67" s="14">
        <f t="shared" si="0"/>
        <v>0</v>
      </c>
      <c r="M67" s="15"/>
    </row>
    <row r="68" spans="1:13" s="7" customFormat="1" ht="71.400000000000006" customHeight="1">
      <c r="A68" s="166"/>
      <c r="B68" s="153"/>
      <c r="C68" s="153"/>
      <c r="D68" s="9">
        <v>64</v>
      </c>
      <c r="E68" s="10"/>
      <c r="F68" s="10" t="s">
        <v>89</v>
      </c>
      <c r="G68" s="12"/>
      <c r="H68" s="12"/>
      <c r="I68" s="9" t="s">
        <v>260</v>
      </c>
      <c r="J68" s="9">
        <v>1</v>
      </c>
      <c r="K68" s="13"/>
      <c r="L68" s="14">
        <f t="shared" si="0"/>
        <v>0</v>
      </c>
      <c r="M68" s="15"/>
    </row>
    <row r="69" spans="1:13" s="7" customFormat="1" ht="112.25" customHeight="1">
      <c r="A69" s="166"/>
      <c r="B69" s="153" t="s">
        <v>90</v>
      </c>
      <c r="C69" s="153"/>
      <c r="D69" s="9">
        <v>65</v>
      </c>
      <c r="E69" s="10"/>
      <c r="F69" s="10" t="s">
        <v>91</v>
      </c>
      <c r="G69" s="12"/>
      <c r="H69" s="12"/>
      <c r="I69" s="9" t="s">
        <v>260</v>
      </c>
      <c r="J69" s="9">
        <v>1</v>
      </c>
      <c r="K69" s="13"/>
      <c r="L69" s="14">
        <f t="shared" ref="L69:L132" si="1">IFERROR(J69*K69,"N/A")</f>
        <v>0</v>
      </c>
      <c r="M69" s="15"/>
    </row>
    <row r="70" spans="1:13" s="7" customFormat="1" ht="112.25" customHeight="1">
      <c r="A70" s="166"/>
      <c r="B70" s="153"/>
      <c r="C70" s="153"/>
      <c r="D70" s="9">
        <v>66</v>
      </c>
      <c r="E70" s="10"/>
      <c r="F70" s="10" t="s">
        <v>92</v>
      </c>
      <c r="G70" s="12"/>
      <c r="H70" s="12"/>
      <c r="I70" s="9" t="s">
        <v>260</v>
      </c>
      <c r="J70" s="9">
        <v>1</v>
      </c>
      <c r="K70" s="13"/>
      <c r="L70" s="14">
        <f t="shared" si="1"/>
        <v>0</v>
      </c>
      <c r="M70" s="15"/>
    </row>
    <row r="71" spans="1:13" s="7" customFormat="1" ht="112.25" customHeight="1">
      <c r="A71" s="166"/>
      <c r="B71" s="153"/>
      <c r="C71" s="153"/>
      <c r="D71" s="9">
        <v>67</v>
      </c>
      <c r="E71" s="10"/>
      <c r="F71" s="10" t="s">
        <v>93</v>
      </c>
      <c r="G71" s="12"/>
      <c r="H71" s="12"/>
      <c r="I71" s="9" t="s">
        <v>260</v>
      </c>
      <c r="J71" s="9">
        <v>1</v>
      </c>
      <c r="K71" s="13"/>
      <c r="L71" s="14">
        <f t="shared" si="1"/>
        <v>0</v>
      </c>
      <c r="M71" s="15"/>
    </row>
    <row r="72" spans="1:13" s="7" customFormat="1" ht="112.25" customHeight="1">
      <c r="A72" s="166"/>
      <c r="B72" s="153"/>
      <c r="C72" s="153"/>
      <c r="D72" s="9">
        <v>68</v>
      </c>
      <c r="E72" s="10"/>
      <c r="F72" s="10" t="s">
        <v>94</v>
      </c>
      <c r="G72" s="12"/>
      <c r="H72" s="12"/>
      <c r="I72" s="9" t="s">
        <v>260</v>
      </c>
      <c r="J72" s="9">
        <v>1</v>
      </c>
      <c r="K72" s="13"/>
      <c r="L72" s="14">
        <f t="shared" si="1"/>
        <v>0</v>
      </c>
      <c r="M72" s="15"/>
    </row>
    <row r="73" spans="1:13" s="7" customFormat="1" ht="112.25" customHeight="1">
      <c r="A73" s="166"/>
      <c r="B73" s="153"/>
      <c r="C73" s="153"/>
      <c r="D73" s="9">
        <v>69</v>
      </c>
      <c r="E73" s="10"/>
      <c r="F73" s="10" t="s">
        <v>95</v>
      </c>
      <c r="G73" s="12"/>
      <c r="H73" s="12"/>
      <c r="I73" s="9" t="s">
        <v>260</v>
      </c>
      <c r="J73" s="9">
        <v>1</v>
      </c>
      <c r="K73" s="13"/>
      <c r="L73" s="14">
        <f t="shared" si="1"/>
        <v>0</v>
      </c>
      <c r="M73" s="15"/>
    </row>
    <row r="74" spans="1:13" s="7" customFormat="1" ht="112.25" customHeight="1">
      <c r="A74" s="166"/>
      <c r="B74" s="153" t="s">
        <v>96</v>
      </c>
      <c r="C74" s="153"/>
      <c r="D74" s="9">
        <v>70</v>
      </c>
      <c r="E74" s="10"/>
      <c r="F74" s="10" t="s">
        <v>97</v>
      </c>
      <c r="G74" s="12"/>
      <c r="H74" s="12"/>
      <c r="I74" s="9" t="s">
        <v>277</v>
      </c>
      <c r="J74" s="9">
        <v>1</v>
      </c>
      <c r="K74" s="13"/>
      <c r="L74" s="14">
        <f t="shared" si="1"/>
        <v>0</v>
      </c>
      <c r="M74" s="15"/>
    </row>
    <row r="75" spans="1:13" s="7" customFormat="1" ht="85.75" customHeight="1">
      <c r="A75" s="166"/>
      <c r="B75" s="153"/>
      <c r="C75" s="153"/>
      <c r="D75" s="9">
        <v>71</v>
      </c>
      <c r="E75" s="10"/>
      <c r="F75" s="10" t="s">
        <v>98</v>
      </c>
      <c r="G75" s="12"/>
      <c r="H75" s="12"/>
      <c r="I75" s="9" t="s">
        <v>260</v>
      </c>
      <c r="J75" s="9">
        <v>1</v>
      </c>
      <c r="K75" s="13"/>
      <c r="L75" s="14">
        <f t="shared" si="1"/>
        <v>0</v>
      </c>
      <c r="M75" s="15"/>
    </row>
    <row r="76" spans="1:13" s="7" customFormat="1" ht="108.65" customHeight="1">
      <c r="A76" s="166"/>
      <c r="B76" s="153" t="s">
        <v>99</v>
      </c>
      <c r="C76" s="153"/>
      <c r="D76" s="9">
        <v>72</v>
      </c>
      <c r="E76" s="10"/>
      <c r="F76" s="10" t="s">
        <v>827</v>
      </c>
      <c r="G76" s="12"/>
      <c r="H76" s="12"/>
      <c r="I76" s="9" t="s">
        <v>277</v>
      </c>
      <c r="J76" s="9">
        <v>1</v>
      </c>
      <c r="K76" s="13"/>
      <c r="L76" s="14">
        <f t="shared" si="1"/>
        <v>0</v>
      </c>
      <c r="M76" s="15"/>
    </row>
    <row r="77" spans="1:13" s="7" customFormat="1" ht="61.25" customHeight="1">
      <c r="A77" s="166"/>
      <c r="B77" s="153"/>
      <c r="C77" s="153"/>
      <c r="D77" s="9">
        <v>73</v>
      </c>
      <c r="E77" s="10"/>
      <c r="F77" s="10" t="s">
        <v>100</v>
      </c>
      <c r="G77" s="12"/>
      <c r="H77" s="12"/>
      <c r="I77" s="9" t="s">
        <v>260</v>
      </c>
      <c r="J77" s="9">
        <v>1</v>
      </c>
      <c r="K77" s="13"/>
      <c r="L77" s="14">
        <f t="shared" si="1"/>
        <v>0</v>
      </c>
      <c r="M77" s="15"/>
    </row>
    <row r="78" spans="1:13" s="7" customFormat="1" ht="61.25" customHeight="1">
      <c r="A78" s="166"/>
      <c r="B78" s="153"/>
      <c r="C78" s="153"/>
      <c r="D78" s="9">
        <v>74</v>
      </c>
      <c r="E78" s="10"/>
      <c r="F78" s="10" t="s">
        <v>101</v>
      </c>
      <c r="G78" s="12"/>
      <c r="H78" s="12"/>
      <c r="I78" s="9" t="s">
        <v>260</v>
      </c>
      <c r="J78" s="9">
        <v>1</v>
      </c>
      <c r="K78" s="13"/>
      <c r="L78" s="14">
        <f t="shared" si="1"/>
        <v>0</v>
      </c>
      <c r="M78" s="15"/>
    </row>
    <row r="79" spans="1:13" s="7" customFormat="1" ht="61.25" customHeight="1">
      <c r="A79" s="166"/>
      <c r="B79" s="153"/>
      <c r="C79" s="153"/>
      <c r="D79" s="9">
        <v>75</v>
      </c>
      <c r="E79" s="10"/>
      <c r="F79" s="10" t="s">
        <v>102</v>
      </c>
      <c r="G79" s="12"/>
      <c r="H79" s="12"/>
      <c r="I79" s="9" t="s">
        <v>277</v>
      </c>
      <c r="J79" s="9">
        <v>1</v>
      </c>
      <c r="K79" s="13"/>
      <c r="L79" s="14">
        <f t="shared" si="1"/>
        <v>0</v>
      </c>
      <c r="M79" s="15"/>
    </row>
    <row r="80" spans="1:13" s="7" customFormat="1" ht="61.25" customHeight="1">
      <c r="A80" s="166"/>
      <c r="B80" s="153"/>
      <c r="C80" s="153"/>
      <c r="D80" s="9">
        <v>76</v>
      </c>
      <c r="E80" s="10"/>
      <c r="F80" s="10" t="s">
        <v>103</v>
      </c>
      <c r="G80" s="12"/>
      <c r="H80" s="12"/>
      <c r="I80" s="9" t="s">
        <v>277</v>
      </c>
      <c r="J80" s="9">
        <v>1</v>
      </c>
      <c r="K80" s="13"/>
      <c r="L80" s="14">
        <f t="shared" si="1"/>
        <v>0</v>
      </c>
      <c r="M80" s="15"/>
    </row>
    <row r="81" spans="1:13" s="7" customFormat="1" ht="61.25" customHeight="1">
      <c r="A81" s="166"/>
      <c r="B81" s="153"/>
      <c r="C81" s="153"/>
      <c r="D81" s="9">
        <v>77</v>
      </c>
      <c r="E81" s="10"/>
      <c r="F81" s="10" t="s">
        <v>104</v>
      </c>
      <c r="G81" s="12"/>
      <c r="H81" s="12"/>
      <c r="I81" s="9" t="s">
        <v>277</v>
      </c>
      <c r="J81" s="9">
        <v>1</v>
      </c>
      <c r="K81" s="13"/>
      <c r="L81" s="14">
        <f t="shared" si="1"/>
        <v>0</v>
      </c>
      <c r="M81" s="15"/>
    </row>
    <row r="82" spans="1:13" s="7" customFormat="1" ht="61.25" customHeight="1">
      <c r="A82" s="166"/>
      <c r="B82" s="153"/>
      <c r="C82" s="153"/>
      <c r="D82" s="9">
        <v>78</v>
      </c>
      <c r="E82" s="10"/>
      <c r="F82" s="10" t="s">
        <v>105</v>
      </c>
      <c r="G82" s="12"/>
      <c r="H82" s="12"/>
      <c r="I82" s="9" t="s">
        <v>277</v>
      </c>
      <c r="J82" s="9">
        <v>1</v>
      </c>
      <c r="K82" s="13"/>
      <c r="L82" s="14">
        <f t="shared" si="1"/>
        <v>0</v>
      </c>
      <c r="M82" s="15"/>
    </row>
    <row r="83" spans="1:13" s="7" customFormat="1" ht="61.25" customHeight="1">
      <c r="A83" s="166"/>
      <c r="B83" s="153"/>
      <c r="C83" s="153"/>
      <c r="D83" s="9">
        <v>79</v>
      </c>
      <c r="E83" s="10"/>
      <c r="F83" s="10" t="s">
        <v>106</v>
      </c>
      <c r="G83" s="12"/>
      <c r="H83" s="12"/>
      <c r="I83" s="9" t="s">
        <v>277</v>
      </c>
      <c r="J83" s="9">
        <v>1</v>
      </c>
      <c r="K83" s="13"/>
      <c r="L83" s="14">
        <f t="shared" si="1"/>
        <v>0</v>
      </c>
      <c r="M83" s="15"/>
    </row>
    <row r="84" spans="1:13" s="7" customFormat="1" ht="61.25" customHeight="1">
      <c r="A84" s="166"/>
      <c r="B84" s="153"/>
      <c r="C84" s="153"/>
      <c r="D84" s="9">
        <v>80</v>
      </c>
      <c r="E84" s="10"/>
      <c r="F84" s="10" t="s">
        <v>107</v>
      </c>
      <c r="G84" s="12"/>
      <c r="H84" s="12"/>
      <c r="I84" s="9" t="s">
        <v>277</v>
      </c>
      <c r="J84" s="9">
        <v>1</v>
      </c>
      <c r="K84" s="13"/>
      <c r="L84" s="14">
        <f t="shared" si="1"/>
        <v>0</v>
      </c>
      <c r="M84" s="15"/>
    </row>
    <row r="85" spans="1:13" s="7" customFormat="1" ht="61.25" customHeight="1">
      <c r="A85" s="166"/>
      <c r="B85" s="153"/>
      <c r="C85" s="153"/>
      <c r="D85" s="9">
        <v>81</v>
      </c>
      <c r="E85" s="10"/>
      <c r="F85" s="10" t="s">
        <v>108</v>
      </c>
      <c r="G85" s="12"/>
      <c r="H85" s="12"/>
      <c r="I85" s="9" t="s">
        <v>277</v>
      </c>
      <c r="J85" s="9">
        <v>1</v>
      </c>
      <c r="K85" s="13"/>
      <c r="L85" s="14">
        <f t="shared" si="1"/>
        <v>0</v>
      </c>
      <c r="M85" s="15"/>
    </row>
    <row r="86" spans="1:13" s="7" customFormat="1" ht="67.75" customHeight="1">
      <c r="A86" s="166"/>
      <c r="B86" s="153"/>
      <c r="C86" s="153"/>
      <c r="D86" s="9">
        <v>82</v>
      </c>
      <c r="E86" s="10"/>
      <c r="F86" s="10" t="s">
        <v>109</v>
      </c>
      <c r="G86" s="12"/>
      <c r="H86" s="12"/>
      <c r="I86" s="9" t="s">
        <v>277</v>
      </c>
      <c r="J86" s="9">
        <v>1</v>
      </c>
      <c r="K86" s="13"/>
      <c r="L86" s="14">
        <f t="shared" si="1"/>
        <v>0</v>
      </c>
      <c r="M86" s="15"/>
    </row>
    <row r="87" spans="1:13" s="7" customFormat="1" ht="61.25" customHeight="1">
      <c r="A87" s="166"/>
      <c r="B87" s="153" t="s">
        <v>110</v>
      </c>
      <c r="C87" s="153"/>
      <c r="D87" s="9">
        <v>83</v>
      </c>
      <c r="E87" s="10"/>
      <c r="F87" s="10" t="s">
        <v>111</v>
      </c>
      <c r="G87" s="12"/>
      <c r="H87" s="12"/>
      <c r="I87" s="9" t="s">
        <v>277</v>
      </c>
      <c r="J87" s="9">
        <v>1</v>
      </c>
      <c r="K87" s="13"/>
      <c r="L87" s="14">
        <f t="shared" si="1"/>
        <v>0</v>
      </c>
      <c r="M87" s="15"/>
    </row>
    <row r="88" spans="1:13" s="7" customFormat="1" ht="61.25" customHeight="1">
      <c r="A88" s="166"/>
      <c r="B88" s="153"/>
      <c r="C88" s="153"/>
      <c r="D88" s="9">
        <v>84</v>
      </c>
      <c r="E88" s="10"/>
      <c r="F88" s="10" t="s">
        <v>112</v>
      </c>
      <c r="G88" s="12"/>
      <c r="H88" s="12"/>
      <c r="I88" s="9" t="s">
        <v>277</v>
      </c>
      <c r="J88" s="9">
        <v>1</v>
      </c>
      <c r="K88" s="13"/>
      <c r="L88" s="14">
        <f t="shared" si="1"/>
        <v>0</v>
      </c>
      <c r="M88" s="15"/>
    </row>
    <row r="89" spans="1:13" s="7" customFormat="1" ht="61.25" customHeight="1">
      <c r="A89" s="166"/>
      <c r="B89" s="153"/>
      <c r="C89" s="153"/>
      <c r="D89" s="9">
        <v>85</v>
      </c>
      <c r="E89" s="10"/>
      <c r="F89" s="10" t="s">
        <v>113</v>
      </c>
      <c r="G89" s="12"/>
      <c r="H89" s="12"/>
      <c r="I89" s="9" t="s">
        <v>277</v>
      </c>
      <c r="J89" s="9">
        <v>1</v>
      </c>
      <c r="K89" s="13"/>
      <c r="L89" s="14">
        <f t="shared" si="1"/>
        <v>0</v>
      </c>
      <c r="M89" s="15"/>
    </row>
    <row r="90" spans="1:13" s="7" customFormat="1" ht="37.25" customHeight="1">
      <c r="A90" s="166"/>
      <c r="B90" s="153"/>
      <c r="C90" s="153"/>
      <c r="D90" s="9">
        <v>86</v>
      </c>
      <c r="E90" s="10"/>
      <c r="F90" s="10" t="s">
        <v>114</v>
      </c>
      <c r="G90" s="16"/>
      <c r="H90" s="12"/>
      <c r="I90" s="9" t="s">
        <v>277</v>
      </c>
      <c r="J90" s="9">
        <v>1</v>
      </c>
      <c r="K90" s="13"/>
      <c r="L90" s="14">
        <f t="shared" si="1"/>
        <v>0</v>
      </c>
      <c r="M90" s="15"/>
    </row>
    <row r="91" spans="1:13" s="7" customFormat="1" ht="48.75" customHeight="1">
      <c r="A91" s="166"/>
      <c r="B91" s="153" t="s">
        <v>115</v>
      </c>
      <c r="C91" s="153"/>
      <c r="D91" s="9">
        <v>87</v>
      </c>
      <c r="E91" s="10"/>
      <c r="F91" s="10" t="s">
        <v>116</v>
      </c>
      <c r="G91" s="16"/>
      <c r="H91" s="12"/>
      <c r="I91" s="9" t="s">
        <v>286</v>
      </c>
      <c r="J91" s="9">
        <v>1</v>
      </c>
      <c r="K91" s="13"/>
      <c r="L91" s="14">
        <f t="shared" si="1"/>
        <v>0</v>
      </c>
      <c r="M91" s="15"/>
    </row>
    <row r="92" spans="1:13" s="7" customFormat="1" ht="48.75" customHeight="1">
      <c r="A92" s="166"/>
      <c r="B92" s="153"/>
      <c r="C92" s="153"/>
      <c r="D92" s="9">
        <v>88</v>
      </c>
      <c r="E92" s="10"/>
      <c r="F92" s="10" t="s">
        <v>117</v>
      </c>
      <c r="G92" s="16"/>
      <c r="H92" s="12"/>
      <c r="I92" s="9" t="s">
        <v>286</v>
      </c>
      <c r="J92" s="9">
        <v>1</v>
      </c>
      <c r="K92" s="13"/>
      <c r="L92" s="14">
        <f t="shared" si="1"/>
        <v>0</v>
      </c>
      <c r="M92" s="15"/>
    </row>
    <row r="93" spans="1:13" s="7" customFormat="1" ht="48.75" customHeight="1">
      <c r="A93" s="166"/>
      <c r="B93" s="153"/>
      <c r="C93" s="153"/>
      <c r="D93" s="9">
        <v>89</v>
      </c>
      <c r="E93" s="10"/>
      <c r="F93" s="10" t="s">
        <v>118</v>
      </c>
      <c r="G93" s="16"/>
      <c r="H93" s="12"/>
      <c r="I93" s="9" t="s">
        <v>286</v>
      </c>
      <c r="J93" s="9">
        <v>1</v>
      </c>
      <c r="K93" s="13"/>
      <c r="L93" s="14">
        <f t="shared" si="1"/>
        <v>0</v>
      </c>
      <c r="M93" s="15"/>
    </row>
    <row r="94" spans="1:13" s="7" customFormat="1" ht="48.75" customHeight="1">
      <c r="A94" s="166"/>
      <c r="B94" s="153"/>
      <c r="C94" s="153"/>
      <c r="D94" s="9">
        <v>90</v>
      </c>
      <c r="E94" s="10"/>
      <c r="F94" s="10" t="s">
        <v>119</v>
      </c>
      <c r="G94" s="16"/>
      <c r="H94" s="12"/>
      <c r="I94" s="9" t="s">
        <v>286</v>
      </c>
      <c r="J94" s="9">
        <v>1</v>
      </c>
      <c r="K94" s="13"/>
      <c r="L94" s="14">
        <f t="shared" si="1"/>
        <v>0</v>
      </c>
      <c r="M94" s="15"/>
    </row>
    <row r="95" spans="1:13" s="7" customFormat="1" ht="48.75" customHeight="1">
      <c r="A95" s="166"/>
      <c r="B95" s="153" t="s">
        <v>120</v>
      </c>
      <c r="C95" s="8" t="s">
        <v>121</v>
      </c>
      <c r="D95" s="9">
        <v>91</v>
      </c>
      <c r="E95" s="10"/>
      <c r="F95" s="10" t="s">
        <v>122</v>
      </c>
      <c r="G95" s="12"/>
      <c r="H95" s="12"/>
      <c r="I95" s="9" t="s">
        <v>260</v>
      </c>
      <c r="J95" s="9">
        <v>1</v>
      </c>
      <c r="K95" s="13"/>
      <c r="L95" s="14">
        <f t="shared" si="1"/>
        <v>0</v>
      </c>
      <c r="M95" s="15"/>
    </row>
    <row r="96" spans="1:13" s="7" customFormat="1" ht="48.75" customHeight="1">
      <c r="A96" s="166"/>
      <c r="B96" s="153"/>
      <c r="C96" s="153" t="s">
        <v>123</v>
      </c>
      <c r="D96" s="9">
        <v>92</v>
      </c>
      <c r="E96" s="10"/>
      <c r="F96" s="10" t="s">
        <v>124</v>
      </c>
      <c r="G96" s="12"/>
      <c r="H96" s="12"/>
      <c r="I96" s="9" t="s">
        <v>286</v>
      </c>
      <c r="J96" s="9">
        <v>1</v>
      </c>
      <c r="K96" s="13"/>
      <c r="L96" s="14">
        <f t="shared" si="1"/>
        <v>0</v>
      </c>
      <c r="M96" s="15"/>
    </row>
    <row r="97" spans="1:13" s="7" customFormat="1" ht="48.75" customHeight="1">
      <c r="A97" s="166"/>
      <c r="B97" s="153"/>
      <c r="C97" s="153"/>
      <c r="D97" s="9">
        <v>93</v>
      </c>
      <c r="E97" s="10"/>
      <c r="F97" s="10" t="s">
        <v>125</v>
      </c>
      <c r="G97" s="12"/>
      <c r="H97" s="12"/>
      <c r="I97" s="9" t="s">
        <v>286</v>
      </c>
      <c r="J97" s="9">
        <v>1</v>
      </c>
      <c r="K97" s="13"/>
      <c r="L97" s="14">
        <f t="shared" si="1"/>
        <v>0</v>
      </c>
      <c r="M97" s="15"/>
    </row>
    <row r="98" spans="1:13" s="7" customFormat="1" ht="48.75" customHeight="1">
      <c r="A98" s="166"/>
      <c r="B98" s="153"/>
      <c r="C98" s="153"/>
      <c r="D98" s="9">
        <v>94</v>
      </c>
      <c r="E98" s="10"/>
      <c r="F98" s="10" t="s">
        <v>126</v>
      </c>
      <c r="G98" s="12"/>
      <c r="H98" s="12"/>
      <c r="I98" s="9" t="s">
        <v>286</v>
      </c>
      <c r="J98" s="9">
        <v>1</v>
      </c>
      <c r="K98" s="13"/>
      <c r="L98" s="14">
        <f t="shared" si="1"/>
        <v>0</v>
      </c>
      <c r="M98" s="15"/>
    </row>
    <row r="99" spans="1:13" s="7" customFormat="1" ht="48.75" customHeight="1">
      <c r="A99" s="166"/>
      <c r="B99" s="153"/>
      <c r="C99" s="153"/>
      <c r="D99" s="9">
        <v>95</v>
      </c>
      <c r="E99" s="10"/>
      <c r="F99" s="10" t="s">
        <v>127</v>
      </c>
      <c r="G99" s="12"/>
      <c r="H99" s="12"/>
      <c r="I99" s="9" t="s">
        <v>277</v>
      </c>
      <c r="J99" s="9">
        <v>1</v>
      </c>
      <c r="K99" s="13"/>
      <c r="L99" s="14">
        <f t="shared" si="1"/>
        <v>0</v>
      </c>
      <c r="M99" s="15"/>
    </row>
    <row r="100" spans="1:13" s="7" customFormat="1" ht="48.75" customHeight="1">
      <c r="A100" s="166"/>
      <c r="B100" s="153"/>
      <c r="C100" s="153"/>
      <c r="D100" s="9">
        <v>96</v>
      </c>
      <c r="E100" s="10"/>
      <c r="F100" s="10" t="s">
        <v>128</v>
      </c>
      <c r="G100" s="12"/>
      <c r="H100" s="12"/>
      <c r="I100" s="9" t="s">
        <v>277</v>
      </c>
      <c r="J100" s="9">
        <v>1</v>
      </c>
      <c r="K100" s="13"/>
      <c r="L100" s="14">
        <f t="shared" si="1"/>
        <v>0</v>
      </c>
      <c r="M100" s="15"/>
    </row>
    <row r="101" spans="1:13" s="7" customFormat="1" ht="48.75" customHeight="1">
      <c r="A101" s="166"/>
      <c r="B101" s="153"/>
      <c r="C101" s="153"/>
      <c r="D101" s="9">
        <v>97</v>
      </c>
      <c r="E101" s="10"/>
      <c r="F101" s="10" t="s">
        <v>129</v>
      </c>
      <c r="G101" s="12"/>
      <c r="H101" s="12"/>
      <c r="I101" s="9" t="s">
        <v>277</v>
      </c>
      <c r="J101" s="9">
        <v>1</v>
      </c>
      <c r="K101" s="13"/>
      <c r="L101" s="14">
        <f t="shared" si="1"/>
        <v>0</v>
      </c>
      <c r="M101" s="15"/>
    </row>
    <row r="102" spans="1:13" s="7" customFormat="1" ht="48.75" customHeight="1">
      <c r="A102" s="166"/>
      <c r="B102" s="153"/>
      <c r="C102" s="153"/>
      <c r="D102" s="9">
        <v>98</v>
      </c>
      <c r="E102" s="10"/>
      <c r="F102" s="10" t="s">
        <v>130</v>
      </c>
      <c r="G102" s="12"/>
      <c r="H102" s="12"/>
      <c r="I102" s="9" t="s">
        <v>286</v>
      </c>
      <c r="J102" s="9">
        <v>1</v>
      </c>
      <c r="K102" s="13"/>
      <c r="L102" s="14">
        <f t="shared" si="1"/>
        <v>0</v>
      </c>
      <c r="M102" s="15"/>
    </row>
    <row r="103" spans="1:13" s="7" customFormat="1" ht="48.75" customHeight="1">
      <c r="A103" s="166"/>
      <c r="B103" s="153"/>
      <c r="C103" s="153"/>
      <c r="D103" s="9">
        <v>99</v>
      </c>
      <c r="E103" s="10"/>
      <c r="F103" s="10" t="s">
        <v>131</v>
      </c>
      <c r="G103" s="12"/>
      <c r="H103" s="12"/>
      <c r="I103" s="9" t="s">
        <v>286</v>
      </c>
      <c r="J103" s="9">
        <v>1</v>
      </c>
      <c r="K103" s="13"/>
      <c r="L103" s="14">
        <f t="shared" si="1"/>
        <v>0</v>
      </c>
      <c r="M103" s="15"/>
    </row>
    <row r="104" spans="1:13" s="7" customFormat="1" ht="48.75" customHeight="1">
      <c r="A104" s="166"/>
      <c r="B104" s="153"/>
      <c r="C104" s="153"/>
      <c r="D104" s="9">
        <v>100</v>
      </c>
      <c r="E104" s="10"/>
      <c r="F104" s="10" t="s">
        <v>132</v>
      </c>
      <c r="G104" s="12"/>
      <c r="H104" s="12"/>
      <c r="I104" s="9" t="s">
        <v>277</v>
      </c>
      <c r="J104" s="9">
        <v>1</v>
      </c>
      <c r="K104" s="13"/>
      <c r="L104" s="14">
        <f t="shared" si="1"/>
        <v>0</v>
      </c>
      <c r="M104" s="15"/>
    </row>
    <row r="105" spans="1:13" s="7" customFormat="1" ht="48.75" customHeight="1">
      <c r="A105" s="166"/>
      <c r="B105" s="153"/>
      <c r="C105" s="153"/>
      <c r="D105" s="9">
        <v>101</v>
      </c>
      <c r="E105" s="10"/>
      <c r="F105" s="10" t="s">
        <v>133</v>
      </c>
      <c r="G105" s="12"/>
      <c r="H105" s="12"/>
      <c r="I105" s="9" t="s">
        <v>277</v>
      </c>
      <c r="J105" s="9">
        <v>1</v>
      </c>
      <c r="K105" s="13"/>
      <c r="L105" s="14">
        <f t="shared" si="1"/>
        <v>0</v>
      </c>
      <c r="M105" s="15"/>
    </row>
    <row r="106" spans="1:13" s="7" customFormat="1" ht="48.75" customHeight="1">
      <c r="A106" s="166"/>
      <c r="B106" s="153"/>
      <c r="C106" s="153"/>
      <c r="D106" s="9">
        <v>102</v>
      </c>
      <c r="E106" s="10"/>
      <c r="F106" s="10" t="s">
        <v>134</v>
      </c>
      <c r="G106" s="12"/>
      <c r="H106" s="12"/>
      <c r="I106" s="9" t="s">
        <v>286</v>
      </c>
      <c r="J106" s="9">
        <v>1</v>
      </c>
      <c r="K106" s="13"/>
      <c r="L106" s="14">
        <f t="shared" si="1"/>
        <v>0</v>
      </c>
      <c r="M106" s="15"/>
    </row>
    <row r="107" spans="1:13" s="7" customFormat="1" ht="48.75" customHeight="1">
      <c r="A107" s="166"/>
      <c r="B107" s="153"/>
      <c r="C107" s="153"/>
      <c r="D107" s="9">
        <v>103</v>
      </c>
      <c r="E107" s="10"/>
      <c r="F107" s="10" t="s">
        <v>828</v>
      </c>
      <c r="G107" s="12"/>
      <c r="H107" s="12"/>
      <c r="I107" s="9" t="s">
        <v>277</v>
      </c>
      <c r="J107" s="9">
        <v>1</v>
      </c>
      <c r="K107" s="13"/>
      <c r="L107" s="14">
        <f t="shared" si="1"/>
        <v>0</v>
      </c>
      <c r="M107" s="15"/>
    </row>
    <row r="108" spans="1:13" s="7" customFormat="1" ht="19.5">
      <c r="A108" s="166"/>
      <c r="B108" s="153"/>
      <c r="C108" s="153"/>
      <c r="D108" s="9">
        <v>104</v>
      </c>
      <c r="E108" s="10"/>
      <c r="F108" s="10" t="s">
        <v>135</v>
      </c>
      <c r="G108" s="12"/>
      <c r="H108" s="12"/>
      <c r="I108" s="9" t="s">
        <v>277</v>
      </c>
      <c r="J108" s="9">
        <v>1</v>
      </c>
      <c r="K108" s="13"/>
      <c r="L108" s="14">
        <f t="shared" si="1"/>
        <v>0</v>
      </c>
      <c r="M108" s="15"/>
    </row>
    <row r="109" spans="1:13" s="7" customFormat="1" ht="26.4" customHeight="1">
      <c r="A109" s="166"/>
      <c r="B109" s="153"/>
      <c r="C109" s="153"/>
      <c r="D109" s="9">
        <v>105</v>
      </c>
      <c r="E109" s="10"/>
      <c r="F109" s="10" t="s">
        <v>136</v>
      </c>
      <c r="G109" s="12"/>
      <c r="H109" s="12"/>
      <c r="I109" s="9" t="s">
        <v>277</v>
      </c>
      <c r="J109" s="9">
        <v>1</v>
      </c>
      <c r="K109" s="13"/>
      <c r="L109" s="14">
        <f t="shared" si="1"/>
        <v>0</v>
      </c>
      <c r="M109" s="15"/>
    </row>
    <row r="110" spans="1:13" s="7" customFormat="1" ht="19.5">
      <c r="A110" s="166"/>
      <c r="B110" s="153"/>
      <c r="C110" s="153"/>
      <c r="D110" s="9">
        <v>106</v>
      </c>
      <c r="E110" s="10"/>
      <c r="F110" s="10" t="s">
        <v>137</v>
      </c>
      <c r="G110" s="12"/>
      <c r="H110" s="12"/>
      <c r="I110" s="9" t="s">
        <v>277</v>
      </c>
      <c r="J110" s="9">
        <v>1</v>
      </c>
      <c r="K110" s="13"/>
      <c r="L110" s="14">
        <f t="shared" si="1"/>
        <v>0</v>
      </c>
      <c r="M110" s="15"/>
    </row>
    <row r="111" spans="1:13" s="7" customFormat="1" ht="29.4" customHeight="1">
      <c r="A111" s="166"/>
      <c r="B111" s="153"/>
      <c r="C111" s="153"/>
      <c r="D111" s="9">
        <v>107</v>
      </c>
      <c r="E111" s="10"/>
      <c r="F111" s="10" t="s">
        <v>138</v>
      </c>
      <c r="G111" s="12"/>
      <c r="H111" s="12"/>
      <c r="I111" s="9" t="s">
        <v>277</v>
      </c>
      <c r="J111" s="9">
        <v>1</v>
      </c>
      <c r="K111" s="13"/>
      <c r="L111" s="14">
        <f t="shared" si="1"/>
        <v>0</v>
      </c>
      <c r="M111" s="15"/>
    </row>
    <row r="112" spans="1:13" s="7" customFormat="1" ht="24.65" customHeight="1">
      <c r="A112" s="166"/>
      <c r="B112" s="153"/>
      <c r="C112" s="153"/>
      <c r="D112" s="9">
        <v>108</v>
      </c>
      <c r="E112" s="10"/>
      <c r="F112" s="10" t="s">
        <v>139</v>
      </c>
      <c r="G112" s="12"/>
      <c r="H112" s="12"/>
      <c r="I112" s="9" t="s">
        <v>277</v>
      </c>
      <c r="J112" s="9">
        <v>1</v>
      </c>
      <c r="K112" s="13"/>
      <c r="L112" s="14">
        <f t="shared" si="1"/>
        <v>0</v>
      </c>
      <c r="M112" s="15"/>
    </row>
    <row r="113" spans="1:13" s="7" customFormat="1" ht="48.75" customHeight="1">
      <c r="A113" s="166"/>
      <c r="B113" s="153"/>
      <c r="C113" s="153"/>
      <c r="D113" s="9">
        <v>109</v>
      </c>
      <c r="E113" s="10"/>
      <c r="F113" s="10" t="s">
        <v>140</v>
      </c>
      <c r="G113" s="12"/>
      <c r="H113" s="12"/>
      <c r="I113" s="9" t="s">
        <v>277</v>
      </c>
      <c r="J113" s="9">
        <v>1</v>
      </c>
      <c r="K113" s="13"/>
      <c r="L113" s="14">
        <f t="shared" si="1"/>
        <v>0</v>
      </c>
      <c r="M113" s="15"/>
    </row>
    <row r="114" spans="1:13" s="7" customFormat="1" ht="49.75" customHeight="1">
      <c r="A114" s="167"/>
      <c r="B114" s="153"/>
      <c r="C114" s="153"/>
      <c r="D114" s="9">
        <v>110</v>
      </c>
      <c r="E114" s="10"/>
      <c r="F114" s="10" t="s">
        <v>141</v>
      </c>
      <c r="G114" s="12"/>
      <c r="H114" s="12"/>
      <c r="I114" s="9" t="s">
        <v>286</v>
      </c>
      <c r="J114" s="9">
        <v>1</v>
      </c>
      <c r="K114" s="13"/>
      <c r="L114" s="14">
        <f t="shared" si="1"/>
        <v>0</v>
      </c>
      <c r="M114" s="15"/>
    </row>
    <row r="115" spans="1:13" s="7" customFormat="1" ht="42" customHeight="1">
      <c r="A115" s="152" t="s">
        <v>142</v>
      </c>
      <c r="B115" s="153" t="s">
        <v>143</v>
      </c>
      <c r="C115" s="153"/>
      <c r="D115" s="9">
        <v>111</v>
      </c>
      <c r="E115" s="10"/>
      <c r="F115" s="10" t="s">
        <v>144</v>
      </c>
      <c r="G115" s="16"/>
      <c r="H115" s="12"/>
      <c r="I115" s="9" t="s">
        <v>277</v>
      </c>
      <c r="J115" s="9">
        <v>1</v>
      </c>
      <c r="K115" s="13"/>
      <c r="L115" s="14">
        <f t="shared" si="1"/>
        <v>0</v>
      </c>
      <c r="M115" s="15"/>
    </row>
    <row r="116" spans="1:13" s="7" customFormat="1" ht="42" customHeight="1">
      <c r="A116" s="152"/>
      <c r="B116" s="153"/>
      <c r="C116" s="153"/>
      <c r="D116" s="9">
        <v>112</v>
      </c>
      <c r="E116" s="10"/>
      <c r="F116" s="10" t="s">
        <v>145</v>
      </c>
      <c r="G116" s="16"/>
      <c r="H116" s="12"/>
      <c r="I116" s="9" t="s">
        <v>277</v>
      </c>
      <c r="J116" s="9">
        <v>1</v>
      </c>
      <c r="K116" s="13"/>
      <c r="L116" s="14">
        <f t="shared" si="1"/>
        <v>0</v>
      </c>
      <c r="M116" s="15"/>
    </row>
    <row r="117" spans="1:13" s="7" customFormat="1" ht="42" customHeight="1">
      <c r="A117" s="152"/>
      <c r="B117" s="153"/>
      <c r="C117" s="153"/>
      <c r="D117" s="9">
        <v>113</v>
      </c>
      <c r="E117" s="10"/>
      <c r="F117" s="10" t="s">
        <v>829</v>
      </c>
      <c r="G117" s="16"/>
      <c r="H117" s="12"/>
      <c r="I117" s="9" t="s">
        <v>277</v>
      </c>
      <c r="J117" s="9">
        <v>1</v>
      </c>
      <c r="K117" s="13"/>
      <c r="L117" s="14">
        <f t="shared" si="1"/>
        <v>0</v>
      </c>
      <c r="M117" s="15"/>
    </row>
    <row r="118" spans="1:13" s="7" customFormat="1" ht="42" customHeight="1">
      <c r="A118" s="152"/>
      <c r="B118" s="153"/>
      <c r="C118" s="153"/>
      <c r="D118" s="9">
        <v>114</v>
      </c>
      <c r="E118" s="10"/>
      <c r="F118" s="10" t="s">
        <v>146</v>
      </c>
      <c r="G118" s="16"/>
      <c r="H118" s="12"/>
      <c r="I118" s="9" t="s">
        <v>277</v>
      </c>
      <c r="J118" s="9">
        <v>1</v>
      </c>
      <c r="K118" s="13"/>
      <c r="L118" s="14">
        <f t="shared" si="1"/>
        <v>0</v>
      </c>
      <c r="M118" s="15"/>
    </row>
    <row r="119" spans="1:13" s="7" customFormat="1" ht="39" customHeight="1">
      <c r="A119" s="152"/>
      <c r="B119" s="153" t="s">
        <v>147</v>
      </c>
      <c r="C119" s="153" t="s">
        <v>148</v>
      </c>
      <c r="D119" s="9">
        <v>115</v>
      </c>
      <c r="E119" s="17"/>
      <c r="F119" s="10" t="s">
        <v>149</v>
      </c>
      <c r="G119" s="12"/>
      <c r="H119" s="12"/>
      <c r="I119" s="9" t="s">
        <v>277</v>
      </c>
      <c r="J119" s="9">
        <v>1</v>
      </c>
      <c r="K119" s="13"/>
      <c r="L119" s="14">
        <f t="shared" si="1"/>
        <v>0</v>
      </c>
      <c r="M119" s="15"/>
    </row>
    <row r="120" spans="1:13" s="7" customFormat="1" ht="39" customHeight="1">
      <c r="A120" s="152"/>
      <c r="B120" s="153"/>
      <c r="C120" s="153"/>
      <c r="D120" s="9">
        <v>116</v>
      </c>
      <c r="E120" s="17"/>
      <c r="F120" s="18" t="s">
        <v>150</v>
      </c>
      <c r="G120" s="12"/>
      <c r="H120" s="12"/>
      <c r="I120" s="9" t="s">
        <v>260</v>
      </c>
      <c r="J120" s="9">
        <v>1</v>
      </c>
      <c r="K120" s="13"/>
      <c r="L120" s="14">
        <f t="shared" si="1"/>
        <v>0</v>
      </c>
      <c r="M120" s="15"/>
    </row>
    <row r="121" spans="1:13" s="7" customFormat="1" ht="39" customHeight="1">
      <c r="A121" s="152"/>
      <c r="B121" s="153"/>
      <c r="C121" s="153"/>
      <c r="D121" s="9">
        <v>117</v>
      </c>
      <c r="E121" s="17"/>
      <c r="F121" s="18" t="s">
        <v>151</v>
      </c>
      <c r="G121" s="12"/>
      <c r="H121" s="12"/>
      <c r="I121" s="9" t="s">
        <v>260</v>
      </c>
      <c r="J121" s="9">
        <v>1</v>
      </c>
      <c r="K121" s="13"/>
      <c r="L121" s="14">
        <f t="shared" si="1"/>
        <v>0</v>
      </c>
      <c r="M121" s="15"/>
    </row>
    <row r="122" spans="1:13" s="7" customFormat="1" ht="39" customHeight="1">
      <c r="A122" s="152"/>
      <c r="B122" s="153"/>
      <c r="C122" s="153"/>
      <c r="D122" s="9">
        <v>118</v>
      </c>
      <c r="E122" s="17"/>
      <c r="F122" s="18" t="s">
        <v>152</v>
      </c>
      <c r="G122" s="12"/>
      <c r="H122" s="12"/>
      <c r="I122" s="9" t="s">
        <v>260</v>
      </c>
      <c r="J122" s="9">
        <v>1</v>
      </c>
      <c r="K122" s="13"/>
      <c r="L122" s="14">
        <f t="shared" si="1"/>
        <v>0</v>
      </c>
      <c r="M122" s="15"/>
    </row>
    <row r="123" spans="1:13" s="7" customFormat="1" ht="39" customHeight="1">
      <c r="A123" s="152"/>
      <c r="B123" s="153"/>
      <c r="C123" s="153"/>
      <c r="D123" s="9">
        <v>119</v>
      </c>
      <c r="E123" s="17"/>
      <c r="F123" s="18" t="s">
        <v>153</v>
      </c>
      <c r="G123" s="12"/>
      <c r="H123" s="12"/>
      <c r="I123" s="9" t="s">
        <v>260</v>
      </c>
      <c r="J123" s="9">
        <v>1</v>
      </c>
      <c r="K123" s="13"/>
      <c r="L123" s="14">
        <f t="shared" si="1"/>
        <v>0</v>
      </c>
      <c r="M123" s="15"/>
    </row>
    <row r="124" spans="1:13" s="7" customFormat="1" ht="50.4" customHeight="1">
      <c r="A124" s="152"/>
      <c r="B124" s="153"/>
      <c r="C124" s="153"/>
      <c r="D124" s="9">
        <v>120</v>
      </c>
      <c r="E124" s="17"/>
      <c r="F124" s="18" t="s">
        <v>154</v>
      </c>
      <c r="G124" s="12"/>
      <c r="H124" s="12"/>
      <c r="I124" s="9" t="s">
        <v>260</v>
      </c>
      <c r="J124" s="9">
        <v>1</v>
      </c>
      <c r="K124" s="13"/>
      <c r="L124" s="14">
        <f t="shared" si="1"/>
        <v>0</v>
      </c>
      <c r="M124" s="15"/>
    </row>
    <row r="125" spans="1:13" s="7" customFormat="1" ht="59.4" customHeight="1">
      <c r="A125" s="152"/>
      <c r="B125" s="153"/>
      <c r="C125" s="153"/>
      <c r="D125" s="9">
        <v>121</v>
      </c>
      <c r="E125" s="17"/>
      <c r="F125" s="10" t="s">
        <v>155</v>
      </c>
      <c r="G125" s="12"/>
      <c r="H125" s="12"/>
      <c r="I125" s="9" t="s">
        <v>277</v>
      </c>
      <c r="J125" s="9">
        <v>1</v>
      </c>
      <c r="K125" s="13"/>
      <c r="L125" s="14">
        <f t="shared" si="1"/>
        <v>0</v>
      </c>
      <c r="M125" s="15"/>
    </row>
    <row r="126" spans="1:13" s="7" customFormat="1" ht="99.65" customHeight="1">
      <c r="A126" s="152"/>
      <c r="B126" s="153"/>
      <c r="C126" s="8" t="s">
        <v>156</v>
      </c>
      <c r="D126" s="9">
        <v>122</v>
      </c>
      <c r="E126" s="17"/>
      <c r="F126" s="10" t="s">
        <v>157</v>
      </c>
      <c r="G126" s="12"/>
      <c r="H126" s="12"/>
      <c r="I126" s="9" t="s">
        <v>260</v>
      </c>
      <c r="J126" s="9">
        <v>1</v>
      </c>
      <c r="K126" s="13"/>
      <c r="L126" s="14">
        <f t="shared" si="1"/>
        <v>0</v>
      </c>
      <c r="M126" s="15"/>
    </row>
    <row r="127" spans="1:13" s="7" customFormat="1" ht="83.25" customHeight="1">
      <c r="A127" s="152"/>
      <c r="B127" s="153"/>
      <c r="C127" s="179" t="s">
        <v>158</v>
      </c>
      <c r="D127" s="9">
        <v>123</v>
      </c>
      <c r="E127" s="17"/>
      <c r="F127" s="10" t="s">
        <v>159</v>
      </c>
      <c r="G127" s="16"/>
      <c r="H127" s="12"/>
      <c r="I127" s="9" t="s">
        <v>260</v>
      </c>
      <c r="J127" s="9">
        <v>1</v>
      </c>
      <c r="K127" s="13"/>
      <c r="L127" s="14">
        <f t="shared" si="1"/>
        <v>0</v>
      </c>
      <c r="M127" s="15"/>
    </row>
    <row r="128" spans="1:13" s="7" customFormat="1" ht="83.25" customHeight="1">
      <c r="A128" s="152"/>
      <c r="B128" s="153"/>
      <c r="C128" s="180"/>
      <c r="D128" s="9">
        <v>124</v>
      </c>
      <c r="E128" s="10"/>
      <c r="F128" s="18" t="s">
        <v>160</v>
      </c>
      <c r="G128" s="16"/>
      <c r="H128" s="12"/>
      <c r="I128" s="9" t="s">
        <v>260</v>
      </c>
      <c r="J128" s="9">
        <v>1</v>
      </c>
      <c r="K128" s="13"/>
      <c r="L128" s="14">
        <f t="shared" si="1"/>
        <v>0</v>
      </c>
      <c r="M128" s="15"/>
    </row>
    <row r="129" spans="1:13" s="7" customFormat="1" ht="83.25" customHeight="1">
      <c r="A129" s="152"/>
      <c r="B129" s="153"/>
      <c r="C129" s="180"/>
      <c r="D129" s="9">
        <v>125</v>
      </c>
      <c r="E129" s="10"/>
      <c r="F129" s="18" t="s">
        <v>161</v>
      </c>
      <c r="G129" s="16"/>
      <c r="H129" s="12"/>
      <c r="I129" s="9" t="s">
        <v>260</v>
      </c>
      <c r="J129" s="9">
        <v>1</v>
      </c>
      <c r="K129" s="13"/>
      <c r="L129" s="14">
        <f t="shared" si="1"/>
        <v>0</v>
      </c>
      <c r="M129" s="15"/>
    </row>
    <row r="130" spans="1:13" s="7" customFormat="1" ht="83.25" customHeight="1">
      <c r="A130" s="152"/>
      <c r="B130" s="153"/>
      <c r="C130" s="180"/>
      <c r="D130" s="9">
        <v>126</v>
      </c>
      <c r="E130" s="10"/>
      <c r="F130" s="18" t="s">
        <v>162</v>
      </c>
      <c r="G130" s="16"/>
      <c r="H130" s="12"/>
      <c r="I130" s="9" t="s">
        <v>260</v>
      </c>
      <c r="J130" s="9">
        <v>1</v>
      </c>
      <c r="K130" s="13"/>
      <c r="L130" s="14">
        <f t="shared" si="1"/>
        <v>0</v>
      </c>
      <c r="M130" s="15"/>
    </row>
    <row r="131" spans="1:13" s="7" customFormat="1" ht="83.25" customHeight="1">
      <c r="A131" s="152"/>
      <c r="B131" s="153"/>
      <c r="C131" s="180"/>
      <c r="D131" s="9">
        <v>127</v>
      </c>
      <c r="E131" s="10"/>
      <c r="F131" s="18" t="s">
        <v>163</v>
      </c>
      <c r="G131" s="16"/>
      <c r="H131" s="12"/>
      <c r="I131" s="9" t="s">
        <v>260</v>
      </c>
      <c r="J131" s="9">
        <v>1</v>
      </c>
      <c r="K131" s="13"/>
      <c r="L131" s="14">
        <f t="shared" si="1"/>
        <v>0</v>
      </c>
      <c r="M131" s="15"/>
    </row>
    <row r="132" spans="1:13" s="7" customFormat="1" ht="83.25" customHeight="1">
      <c r="A132" s="152"/>
      <c r="B132" s="153"/>
      <c r="C132" s="180"/>
      <c r="D132" s="9">
        <v>128</v>
      </c>
      <c r="E132" s="10"/>
      <c r="F132" s="18" t="s">
        <v>164</v>
      </c>
      <c r="G132" s="16"/>
      <c r="H132" s="12"/>
      <c r="I132" s="9" t="s">
        <v>260</v>
      </c>
      <c r="J132" s="9">
        <v>1</v>
      </c>
      <c r="K132" s="13"/>
      <c r="L132" s="14">
        <f t="shared" si="1"/>
        <v>0</v>
      </c>
      <c r="M132" s="15"/>
    </row>
    <row r="133" spans="1:13" s="7" customFormat="1" ht="83.25" customHeight="1">
      <c r="A133" s="152"/>
      <c r="B133" s="153"/>
      <c r="C133" s="180"/>
      <c r="D133" s="9">
        <v>129</v>
      </c>
      <c r="E133" s="10"/>
      <c r="F133" s="10" t="s">
        <v>165</v>
      </c>
      <c r="G133" s="16"/>
      <c r="H133" s="12"/>
      <c r="I133" s="9" t="s">
        <v>277</v>
      </c>
      <c r="J133" s="9">
        <v>1</v>
      </c>
      <c r="K133" s="13"/>
      <c r="L133" s="14">
        <f t="shared" ref="L133:L201" si="2">IFERROR(J133*K133,"N/A")</f>
        <v>0</v>
      </c>
      <c r="M133" s="15"/>
    </row>
    <row r="134" spans="1:13" s="7" customFormat="1" ht="83.25" customHeight="1">
      <c r="A134" s="152"/>
      <c r="B134" s="153"/>
      <c r="C134" s="180"/>
      <c r="D134" s="9">
        <v>130</v>
      </c>
      <c r="E134" s="10"/>
      <c r="F134" s="10" t="s">
        <v>166</v>
      </c>
      <c r="G134" s="16"/>
      <c r="H134" s="12"/>
      <c r="I134" s="9" t="s">
        <v>260</v>
      </c>
      <c r="J134" s="9">
        <v>1</v>
      </c>
      <c r="K134" s="13"/>
      <c r="L134" s="14">
        <f t="shared" si="2"/>
        <v>0</v>
      </c>
      <c r="M134" s="15"/>
    </row>
    <row r="135" spans="1:13" s="7" customFormat="1" ht="83.25" customHeight="1">
      <c r="A135" s="152"/>
      <c r="B135" s="153"/>
      <c r="C135" s="180"/>
      <c r="D135" s="9">
        <v>131</v>
      </c>
      <c r="E135" s="10"/>
      <c r="F135" s="10" t="s">
        <v>167</v>
      </c>
      <c r="G135" s="16"/>
      <c r="H135" s="12"/>
      <c r="I135" s="9" t="s">
        <v>260</v>
      </c>
      <c r="J135" s="9">
        <v>1</v>
      </c>
      <c r="K135" s="13"/>
      <c r="L135" s="14">
        <f t="shared" si="2"/>
        <v>0</v>
      </c>
      <c r="M135" s="15"/>
    </row>
    <row r="136" spans="1:13" s="7" customFormat="1" ht="83.25" customHeight="1">
      <c r="A136" s="152"/>
      <c r="B136" s="153"/>
      <c r="C136" s="180"/>
      <c r="D136" s="9">
        <v>132</v>
      </c>
      <c r="E136" s="10"/>
      <c r="F136" s="10" t="s">
        <v>168</v>
      </c>
      <c r="G136" s="16"/>
      <c r="H136" s="12"/>
      <c r="I136" s="9" t="s">
        <v>277</v>
      </c>
      <c r="J136" s="9">
        <v>1</v>
      </c>
      <c r="K136" s="13"/>
      <c r="L136" s="14">
        <f t="shared" si="2"/>
        <v>0</v>
      </c>
      <c r="M136" s="15"/>
    </row>
    <row r="137" spans="1:13" s="7" customFormat="1" ht="83.25" customHeight="1">
      <c r="A137" s="152"/>
      <c r="B137" s="153"/>
      <c r="C137" s="180"/>
      <c r="D137" s="9">
        <v>133</v>
      </c>
      <c r="E137" s="10"/>
      <c r="F137" s="10" t="s">
        <v>786</v>
      </c>
      <c r="G137" s="16"/>
      <c r="H137" s="12"/>
      <c r="I137" s="9" t="s">
        <v>260</v>
      </c>
      <c r="J137" s="9">
        <v>1</v>
      </c>
      <c r="K137" s="13"/>
      <c r="L137" s="14">
        <f t="shared" si="2"/>
        <v>0</v>
      </c>
      <c r="M137" s="15"/>
    </row>
    <row r="138" spans="1:13" s="7" customFormat="1" ht="83.25" customHeight="1">
      <c r="A138" s="152"/>
      <c r="B138" s="153"/>
      <c r="C138" s="180"/>
      <c r="D138" s="9">
        <v>134</v>
      </c>
      <c r="E138" s="10"/>
      <c r="F138" s="10" t="s">
        <v>790</v>
      </c>
      <c r="G138" s="16"/>
      <c r="H138" s="12"/>
      <c r="I138" s="9" t="s">
        <v>260</v>
      </c>
      <c r="J138" s="9">
        <v>1</v>
      </c>
      <c r="K138" s="13"/>
      <c r="L138" s="14">
        <f t="shared" si="2"/>
        <v>0</v>
      </c>
      <c r="M138" s="15"/>
    </row>
    <row r="139" spans="1:13" s="7" customFormat="1" ht="83.25" customHeight="1">
      <c r="A139" s="152"/>
      <c r="B139" s="153"/>
      <c r="C139" s="180"/>
      <c r="D139" s="9">
        <v>135</v>
      </c>
      <c r="E139" s="10"/>
      <c r="F139" s="10" t="s">
        <v>787</v>
      </c>
      <c r="G139" s="16"/>
      <c r="H139" s="12"/>
      <c r="I139" s="9" t="s">
        <v>260</v>
      </c>
      <c r="J139" s="9">
        <v>1</v>
      </c>
      <c r="K139" s="13"/>
      <c r="L139" s="14">
        <f t="shared" si="2"/>
        <v>0</v>
      </c>
      <c r="M139" s="15"/>
    </row>
    <row r="140" spans="1:13" s="7" customFormat="1" ht="83.25" customHeight="1">
      <c r="A140" s="152"/>
      <c r="B140" s="153"/>
      <c r="C140" s="180"/>
      <c r="D140" s="9">
        <v>136</v>
      </c>
      <c r="E140" s="10"/>
      <c r="F140" s="10" t="s">
        <v>788</v>
      </c>
      <c r="G140" s="16"/>
      <c r="H140" s="12"/>
      <c r="I140" s="9" t="s">
        <v>260</v>
      </c>
      <c r="J140" s="9">
        <v>1</v>
      </c>
      <c r="K140" s="13"/>
      <c r="L140" s="14">
        <f t="shared" si="2"/>
        <v>0</v>
      </c>
      <c r="M140" s="15"/>
    </row>
    <row r="141" spans="1:13" s="7" customFormat="1" ht="83.25" customHeight="1">
      <c r="A141" s="152"/>
      <c r="B141" s="153"/>
      <c r="C141" s="181"/>
      <c r="D141" s="9">
        <v>137</v>
      </c>
      <c r="E141" s="10"/>
      <c r="F141" s="10" t="s">
        <v>789</v>
      </c>
      <c r="G141" s="16"/>
      <c r="H141" s="12"/>
      <c r="I141" s="9" t="s">
        <v>260</v>
      </c>
      <c r="J141" s="9">
        <v>1</v>
      </c>
      <c r="K141" s="13"/>
      <c r="L141" s="14">
        <f t="shared" si="2"/>
        <v>0</v>
      </c>
      <c r="M141" s="15"/>
    </row>
    <row r="142" spans="1:13" s="7" customFormat="1" ht="63.75" customHeight="1">
      <c r="A142" s="152"/>
      <c r="B142" s="153"/>
      <c r="C142" s="8" t="s">
        <v>169</v>
      </c>
      <c r="D142" s="9">
        <v>133</v>
      </c>
      <c r="E142" s="17"/>
      <c r="F142" s="10" t="s">
        <v>170</v>
      </c>
      <c r="G142" s="12"/>
      <c r="H142" s="12"/>
      <c r="I142" s="9" t="s">
        <v>277</v>
      </c>
      <c r="J142" s="9">
        <v>1</v>
      </c>
      <c r="K142" s="13"/>
      <c r="L142" s="14">
        <f t="shared" si="2"/>
        <v>0</v>
      </c>
      <c r="M142" s="15"/>
    </row>
    <row r="143" spans="1:13" s="7" customFormat="1" ht="96" customHeight="1">
      <c r="A143" s="152"/>
      <c r="B143" s="156" t="s">
        <v>171</v>
      </c>
      <c r="C143" s="156" t="s">
        <v>172</v>
      </c>
      <c r="D143" s="9">
        <v>134</v>
      </c>
      <c r="E143" s="17"/>
      <c r="F143" s="10" t="s">
        <v>173</v>
      </c>
      <c r="G143" s="19"/>
      <c r="H143" s="12"/>
      <c r="I143" s="9" t="s">
        <v>286</v>
      </c>
      <c r="J143" s="9">
        <v>1</v>
      </c>
      <c r="K143" s="13"/>
      <c r="L143" s="14">
        <f t="shared" si="2"/>
        <v>0</v>
      </c>
      <c r="M143" s="15"/>
    </row>
    <row r="144" spans="1:13" s="7" customFormat="1" ht="45" customHeight="1">
      <c r="A144" s="152"/>
      <c r="B144" s="158"/>
      <c r="C144" s="158"/>
      <c r="D144" s="9">
        <v>135</v>
      </c>
      <c r="E144" s="10"/>
      <c r="F144" s="10" t="s">
        <v>174</v>
      </c>
      <c r="G144" s="19"/>
      <c r="H144" s="12"/>
      <c r="I144" s="9" t="s">
        <v>286</v>
      </c>
      <c r="J144" s="9">
        <v>1</v>
      </c>
      <c r="K144" s="13"/>
      <c r="L144" s="14">
        <f t="shared" si="2"/>
        <v>0</v>
      </c>
      <c r="M144" s="15"/>
    </row>
    <row r="145" spans="1:13" s="7" customFormat="1" ht="45" customHeight="1">
      <c r="A145" s="152"/>
      <c r="B145" s="158"/>
      <c r="C145" s="158"/>
      <c r="D145" s="9">
        <v>136</v>
      </c>
      <c r="E145" s="10"/>
      <c r="F145" s="10" t="s">
        <v>175</v>
      </c>
      <c r="G145" s="19"/>
      <c r="H145" s="12"/>
      <c r="I145" s="9" t="s">
        <v>286</v>
      </c>
      <c r="J145" s="9">
        <v>1</v>
      </c>
      <c r="K145" s="13"/>
      <c r="L145" s="14">
        <f t="shared" si="2"/>
        <v>0</v>
      </c>
      <c r="M145" s="15"/>
    </row>
    <row r="146" spans="1:13" s="7" customFormat="1" ht="45" customHeight="1">
      <c r="A146" s="152"/>
      <c r="B146" s="158"/>
      <c r="C146" s="158"/>
      <c r="D146" s="9">
        <v>137</v>
      </c>
      <c r="E146" s="10"/>
      <c r="F146" s="10" t="s">
        <v>176</v>
      </c>
      <c r="G146" s="19"/>
      <c r="H146" s="12"/>
      <c r="I146" s="9" t="s">
        <v>286</v>
      </c>
      <c r="J146" s="9">
        <v>1</v>
      </c>
      <c r="K146" s="13"/>
      <c r="L146" s="14">
        <f t="shared" si="2"/>
        <v>0</v>
      </c>
      <c r="M146" s="15"/>
    </row>
    <row r="147" spans="1:13" s="7" customFormat="1" ht="45" customHeight="1">
      <c r="A147" s="152"/>
      <c r="B147" s="158"/>
      <c r="C147" s="158"/>
      <c r="D147" s="9">
        <v>138</v>
      </c>
      <c r="E147" s="10"/>
      <c r="F147" s="10" t="s">
        <v>177</v>
      </c>
      <c r="G147" s="19"/>
      <c r="H147" s="12"/>
      <c r="I147" s="9" t="s">
        <v>286</v>
      </c>
      <c r="J147" s="9">
        <v>1</v>
      </c>
      <c r="K147" s="13"/>
      <c r="L147" s="14">
        <f t="shared" si="2"/>
        <v>0</v>
      </c>
      <c r="M147" s="15"/>
    </row>
    <row r="148" spans="1:13" s="7" customFormat="1" ht="45" customHeight="1">
      <c r="A148" s="152"/>
      <c r="B148" s="158"/>
      <c r="C148" s="158"/>
      <c r="D148" s="9">
        <v>139</v>
      </c>
      <c r="E148" s="10"/>
      <c r="F148" s="10" t="s">
        <v>178</v>
      </c>
      <c r="G148" s="19"/>
      <c r="H148" s="12"/>
      <c r="I148" s="9" t="s">
        <v>277</v>
      </c>
      <c r="J148" s="9">
        <v>1</v>
      </c>
      <c r="K148" s="13"/>
      <c r="L148" s="14">
        <f t="shared" si="2"/>
        <v>0</v>
      </c>
      <c r="M148" s="15"/>
    </row>
    <row r="149" spans="1:13" s="7" customFormat="1" ht="45" customHeight="1">
      <c r="A149" s="152"/>
      <c r="B149" s="158"/>
      <c r="C149" s="158"/>
      <c r="D149" s="9">
        <v>140</v>
      </c>
      <c r="E149" s="10"/>
      <c r="F149" s="10" t="s">
        <v>179</v>
      </c>
      <c r="G149" s="19"/>
      <c r="H149" s="12"/>
      <c r="I149" s="9" t="s">
        <v>277</v>
      </c>
      <c r="J149" s="9">
        <v>1</v>
      </c>
      <c r="K149" s="13"/>
      <c r="L149" s="14">
        <f t="shared" si="2"/>
        <v>0</v>
      </c>
      <c r="M149" s="15"/>
    </row>
    <row r="150" spans="1:13" s="7" customFormat="1" ht="45" customHeight="1">
      <c r="A150" s="152"/>
      <c r="B150" s="158"/>
      <c r="C150" s="158"/>
      <c r="D150" s="9">
        <v>141</v>
      </c>
      <c r="E150" s="10"/>
      <c r="F150" s="10" t="s">
        <v>180</v>
      </c>
      <c r="G150" s="19"/>
      <c r="H150" s="12"/>
      <c r="I150" s="9" t="s">
        <v>277</v>
      </c>
      <c r="J150" s="9">
        <v>1</v>
      </c>
      <c r="K150" s="13"/>
      <c r="L150" s="14">
        <f t="shared" si="2"/>
        <v>0</v>
      </c>
      <c r="M150" s="15"/>
    </row>
    <row r="151" spans="1:13" s="7" customFormat="1" ht="45" customHeight="1">
      <c r="A151" s="152"/>
      <c r="B151" s="158"/>
      <c r="C151" s="158"/>
      <c r="D151" s="9">
        <v>142</v>
      </c>
      <c r="E151" s="10"/>
      <c r="F151" s="10" t="s">
        <v>181</v>
      </c>
      <c r="G151" s="19"/>
      <c r="H151" s="12"/>
      <c r="I151" s="9" t="s">
        <v>277</v>
      </c>
      <c r="J151" s="9">
        <v>1</v>
      </c>
      <c r="K151" s="13"/>
      <c r="L151" s="14">
        <f t="shared" si="2"/>
        <v>0</v>
      </c>
      <c r="M151" s="15"/>
    </row>
    <row r="152" spans="1:13" s="7" customFormat="1" ht="45" customHeight="1">
      <c r="A152" s="152"/>
      <c r="B152" s="158"/>
      <c r="C152" s="158"/>
      <c r="D152" s="9">
        <v>143</v>
      </c>
      <c r="E152" s="10"/>
      <c r="F152" s="10" t="s">
        <v>182</v>
      </c>
      <c r="G152" s="19"/>
      <c r="H152" s="12"/>
      <c r="I152" s="9" t="s">
        <v>277</v>
      </c>
      <c r="J152" s="9">
        <v>1</v>
      </c>
      <c r="K152" s="13"/>
      <c r="L152" s="14">
        <f t="shared" si="2"/>
        <v>0</v>
      </c>
      <c r="M152" s="15"/>
    </row>
    <row r="153" spans="1:13" s="7" customFormat="1" ht="45" customHeight="1">
      <c r="A153" s="152"/>
      <c r="B153" s="157"/>
      <c r="C153" s="157"/>
      <c r="D153" s="9">
        <v>144</v>
      </c>
      <c r="E153" s="10"/>
      <c r="F153" s="10" t="s">
        <v>183</v>
      </c>
      <c r="G153" s="19"/>
      <c r="H153" s="12"/>
      <c r="I153" s="9" t="s">
        <v>286</v>
      </c>
      <c r="J153" s="9">
        <v>1</v>
      </c>
      <c r="K153" s="13"/>
      <c r="L153" s="14">
        <f t="shared" si="2"/>
        <v>0</v>
      </c>
      <c r="M153" s="15"/>
    </row>
    <row r="154" spans="1:13" s="7" customFormat="1" ht="55.25" customHeight="1">
      <c r="A154" s="152"/>
      <c r="B154" s="156" t="s">
        <v>184</v>
      </c>
      <c r="C154" s="153" t="s">
        <v>185</v>
      </c>
      <c r="D154" s="9">
        <v>145</v>
      </c>
      <c r="E154" s="10"/>
      <c r="F154" s="10" t="s">
        <v>186</v>
      </c>
      <c r="G154" s="16"/>
      <c r="H154" s="12"/>
      <c r="I154" s="9" t="s">
        <v>277</v>
      </c>
      <c r="J154" s="9">
        <v>1</v>
      </c>
      <c r="K154" s="13"/>
      <c r="L154" s="14">
        <f t="shared" si="2"/>
        <v>0</v>
      </c>
      <c r="M154" s="15"/>
    </row>
    <row r="155" spans="1:13" s="7" customFormat="1" ht="55.5" customHeight="1">
      <c r="A155" s="152"/>
      <c r="B155" s="158"/>
      <c r="C155" s="153"/>
      <c r="D155" s="9">
        <v>146</v>
      </c>
      <c r="E155" s="10"/>
      <c r="F155" s="10" t="s">
        <v>187</v>
      </c>
      <c r="G155" s="16"/>
      <c r="H155" s="12"/>
      <c r="I155" s="9" t="s">
        <v>277</v>
      </c>
      <c r="J155" s="9">
        <v>1</v>
      </c>
      <c r="K155" s="13"/>
      <c r="L155" s="14">
        <f t="shared" si="2"/>
        <v>0</v>
      </c>
      <c r="M155" s="15"/>
    </row>
    <row r="156" spans="1:13" s="7" customFormat="1" ht="57" customHeight="1">
      <c r="A156" s="152"/>
      <c r="B156" s="158"/>
      <c r="C156" s="156" t="s">
        <v>188</v>
      </c>
      <c r="D156" s="9">
        <v>147</v>
      </c>
      <c r="E156" s="17"/>
      <c r="F156" s="10" t="s">
        <v>189</v>
      </c>
      <c r="G156" s="12"/>
      <c r="H156" s="12"/>
      <c r="I156" s="9" t="s">
        <v>260</v>
      </c>
      <c r="J156" s="9">
        <v>1</v>
      </c>
      <c r="K156" s="13"/>
      <c r="L156" s="14">
        <f t="shared" si="2"/>
        <v>0</v>
      </c>
      <c r="M156" s="15"/>
    </row>
    <row r="157" spans="1:13" s="7" customFormat="1" ht="57" customHeight="1">
      <c r="A157" s="152"/>
      <c r="B157" s="158"/>
      <c r="C157" s="157"/>
      <c r="D157" s="9">
        <v>148</v>
      </c>
      <c r="E157" s="17"/>
      <c r="F157" s="10" t="s">
        <v>190</v>
      </c>
      <c r="G157" s="12"/>
      <c r="H157" s="12"/>
      <c r="I157" s="9" t="s">
        <v>260</v>
      </c>
      <c r="J157" s="9">
        <v>1</v>
      </c>
      <c r="K157" s="13"/>
      <c r="L157" s="14">
        <f t="shared" si="2"/>
        <v>0</v>
      </c>
      <c r="M157" s="15"/>
    </row>
    <row r="158" spans="1:13" s="7" customFormat="1" ht="48" customHeight="1">
      <c r="A158" s="152"/>
      <c r="B158" s="158"/>
      <c r="C158" s="156" t="s">
        <v>191</v>
      </c>
      <c r="D158" s="9">
        <v>149</v>
      </c>
      <c r="E158" s="17"/>
      <c r="F158" s="10" t="s">
        <v>192</v>
      </c>
      <c r="G158" s="12"/>
      <c r="H158" s="12"/>
      <c r="I158" s="9" t="s">
        <v>260</v>
      </c>
      <c r="J158" s="9">
        <v>1</v>
      </c>
      <c r="K158" s="13"/>
      <c r="L158" s="14">
        <f t="shared" si="2"/>
        <v>0</v>
      </c>
      <c r="M158" s="15"/>
    </row>
    <row r="159" spans="1:13" s="7" customFormat="1" ht="78" customHeight="1">
      <c r="A159" s="152"/>
      <c r="B159" s="158"/>
      <c r="C159" s="158"/>
      <c r="D159" s="9">
        <v>150</v>
      </c>
      <c r="E159" s="10"/>
      <c r="F159" s="18" t="s">
        <v>193</v>
      </c>
      <c r="G159" s="12"/>
      <c r="H159" s="12"/>
      <c r="I159" s="9" t="s">
        <v>260</v>
      </c>
      <c r="J159" s="9">
        <v>1</v>
      </c>
      <c r="K159" s="13"/>
      <c r="L159" s="14">
        <f t="shared" si="2"/>
        <v>0</v>
      </c>
      <c r="M159" s="15"/>
    </row>
    <row r="160" spans="1:13" s="7" customFormat="1" ht="47.4" customHeight="1">
      <c r="A160" s="152"/>
      <c r="B160" s="158"/>
      <c r="C160" s="158"/>
      <c r="D160" s="9">
        <v>151</v>
      </c>
      <c r="E160" s="10"/>
      <c r="F160" s="18" t="s">
        <v>194</v>
      </c>
      <c r="G160" s="12"/>
      <c r="H160" s="12"/>
      <c r="I160" s="9" t="s">
        <v>260</v>
      </c>
      <c r="J160" s="9">
        <v>1</v>
      </c>
      <c r="K160" s="13"/>
      <c r="L160" s="14">
        <f t="shared" si="2"/>
        <v>0</v>
      </c>
      <c r="M160" s="15"/>
    </row>
    <row r="161" spans="1:13" s="7" customFormat="1" ht="47.4" customHeight="1">
      <c r="A161" s="152"/>
      <c r="B161" s="158"/>
      <c r="C161" s="158"/>
      <c r="D161" s="9">
        <v>152</v>
      </c>
      <c r="E161" s="10"/>
      <c r="F161" s="18" t="s">
        <v>195</v>
      </c>
      <c r="G161" s="12"/>
      <c r="H161" s="12"/>
      <c r="I161" s="9" t="s">
        <v>260</v>
      </c>
      <c r="J161" s="9">
        <v>1</v>
      </c>
      <c r="K161" s="13"/>
      <c r="L161" s="14">
        <f t="shared" si="2"/>
        <v>0</v>
      </c>
      <c r="M161" s="15"/>
    </row>
    <row r="162" spans="1:13" s="7" customFormat="1" ht="47.4" customHeight="1">
      <c r="A162" s="152"/>
      <c r="B162" s="158"/>
      <c r="C162" s="158"/>
      <c r="D162" s="9">
        <v>153</v>
      </c>
      <c r="E162" s="10"/>
      <c r="F162" s="18" t="s">
        <v>196</v>
      </c>
      <c r="G162" s="12"/>
      <c r="H162" s="12"/>
      <c r="I162" s="9" t="s">
        <v>260</v>
      </c>
      <c r="J162" s="9">
        <v>1</v>
      </c>
      <c r="K162" s="13"/>
      <c r="L162" s="14">
        <f t="shared" si="2"/>
        <v>0</v>
      </c>
      <c r="M162" s="15"/>
    </row>
    <row r="163" spans="1:13" s="7" customFormat="1" ht="63.65" customHeight="1">
      <c r="A163" s="152"/>
      <c r="B163" s="158"/>
      <c r="C163" s="158"/>
      <c r="D163" s="9">
        <v>154</v>
      </c>
      <c r="E163" s="10"/>
      <c r="F163" s="18" t="s">
        <v>197</v>
      </c>
      <c r="G163" s="12"/>
      <c r="H163" s="12"/>
      <c r="I163" s="9" t="s">
        <v>260</v>
      </c>
      <c r="J163" s="9">
        <v>1</v>
      </c>
      <c r="K163" s="13"/>
      <c r="L163" s="14">
        <f t="shared" si="2"/>
        <v>0</v>
      </c>
      <c r="M163" s="15"/>
    </row>
    <row r="164" spans="1:13" s="7" customFormat="1" ht="63.65" customHeight="1">
      <c r="A164" s="152"/>
      <c r="B164" s="158"/>
      <c r="C164" s="158"/>
      <c r="D164" s="9">
        <v>155</v>
      </c>
      <c r="E164" s="10"/>
      <c r="F164" s="18" t="s">
        <v>198</v>
      </c>
      <c r="G164" s="12"/>
      <c r="H164" s="12"/>
      <c r="I164" s="9" t="s">
        <v>260</v>
      </c>
      <c r="J164" s="9">
        <v>1</v>
      </c>
      <c r="K164" s="13"/>
      <c r="L164" s="14">
        <f t="shared" si="2"/>
        <v>0</v>
      </c>
      <c r="M164" s="15"/>
    </row>
    <row r="165" spans="1:13" s="7" customFormat="1" ht="66.650000000000006" customHeight="1">
      <c r="A165" s="152"/>
      <c r="B165" s="158"/>
      <c r="C165" s="158"/>
      <c r="D165" s="9">
        <v>156</v>
      </c>
      <c r="E165" s="10"/>
      <c r="F165" s="18" t="s">
        <v>199</v>
      </c>
      <c r="G165" s="12"/>
      <c r="H165" s="12"/>
      <c r="I165" s="9" t="s">
        <v>260</v>
      </c>
      <c r="J165" s="9">
        <v>1</v>
      </c>
      <c r="K165" s="13"/>
      <c r="L165" s="14">
        <f t="shared" si="2"/>
        <v>0</v>
      </c>
      <c r="M165" s="15"/>
    </row>
    <row r="166" spans="1:13" s="7" customFormat="1" ht="48" customHeight="1">
      <c r="A166" s="152"/>
      <c r="B166" s="158"/>
      <c r="C166" s="158"/>
      <c r="D166" s="9">
        <v>157</v>
      </c>
      <c r="E166" s="10"/>
      <c r="F166" s="18" t="s">
        <v>200</v>
      </c>
      <c r="G166" s="12"/>
      <c r="H166" s="12"/>
      <c r="I166" s="9" t="s">
        <v>260</v>
      </c>
      <c r="J166" s="9">
        <v>1</v>
      </c>
      <c r="K166" s="13"/>
      <c r="L166" s="14">
        <f t="shared" si="2"/>
        <v>0</v>
      </c>
      <c r="M166" s="15"/>
    </row>
    <row r="167" spans="1:13" s="7" customFormat="1" ht="82.25" customHeight="1">
      <c r="A167" s="152"/>
      <c r="B167" s="158"/>
      <c r="C167" s="158"/>
      <c r="D167" s="9">
        <v>158</v>
      </c>
      <c r="E167" s="10"/>
      <c r="F167" s="18" t="s">
        <v>201</v>
      </c>
      <c r="G167" s="12"/>
      <c r="H167" s="12"/>
      <c r="I167" s="9" t="s">
        <v>260</v>
      </c>
      <c r="J167" s="9">
        <v>1</v>
      </c>
      <c r="K167" s="13"/>
      <c r="L167" s="14">
        <f t="shared" si="2"/>
        <v>0</v>
      </c>
      <c r="M167" s="15"/>
    </row>
    <row r="168" spans="1:13" s="7" customFormat="1" ht="48" customHeight="1">
      <c r="A168" s="152"/>
      <c r="B168" s="158"/>
      <c r="C168" s="158"/>
      <c r="D168" s="9">
        <v>159</v>
      </c>
      <c r="E168" s="10"/>
      <c r="F168" s="18" t="s">
        <v>202</v>
      </c>
      <c r="G168" s="12"/>
      <c r="H168" s="12"/>
      <c r="I168" s="9" t="s">
        <v>260</v>
      </c>
      <c r="J168" s="9">
        <v>1</v>
      </c>
      <c r="K168" s="13"/>
      <c r="L168" s="14">
        <f t="shared" si="2"/>
        <v>0</v>
      </c>
      <c r="M168" s="15"/>
    </row>
    <row r="169" spans="1:13" s="7" customFormat="1" ht="48" customHeight="1">
      <c r="A169" s="152"/>
      <c r="B169" s="158"/>
      <c r="C169" s="158"/>
      <c r="D169" s="9">
        <v>160</v>
      </c>
      <c r="E169" s="10"/>
      <c r="F169" s="18" t="s">
        <v>203</v>
      </c>
      <c r="G169" s="12"/>
      <c r="H169" s="12"/>
      <c r="I169" s="9" t="s">
        <v>260</v>
      </c>
      <c r="J169" s="9">
        <v>1</v>
      </c>
      <c r="K169" s="13"/>
      <c r="L169" s="14">
        <f t="shared" si="2"/>
        <v>0</v>
      </c>
      <c r="M169" s="15"/>
    </row>
    <row r="170" spans="1:13" s="7" customFormat="1" ht="48" customHeight="1">
      <c r="A170" s="152"/>
      <c r="B170" s="158"/>
      <c r="C170" s="158"/>
      <c r="D170" s="9">
        <v>161</v>
      </c>
      <c r="E170" s="10"/>
      <c r="F170" s="18" t="s">
        <v>204</v>
      </c>
      <c r="G170" s="12"/>
      <c r="H170" s="12"/>
      <c r="I170" s="9" t="s">
        <v>260</v>
      </c>
      <c r="J170" s="9">
        <v>1</v>
      </c>
      <c r="K170" s="13"/>
      <c r="L170" s="14">
        <f t="shared" si="2"/>
        <v>0</v>
      </c>
      <c r="M170" s="15"/>
    </row>
    <row r="171" spans="1:13" s="7" customFormat="1" ht="73.75" customHeight="1">
      <c r="A171" s="152"/>
      <c r="B171" s="158"/>
      <c r="C171" s="158"/>
      <c r="D171" s="9">
        <v>162</v>
      </c>
      <c r="E171" s="10"/>
      <c r="F171" s="18" t="s">
        <v>205</v>
      </c>
      <c r="G171" s="12"/>
      <c r="H171" s="12"/>
      <c r="I171" s="9" t="s">
        <v>260</v>
      </c>
      <c r="J171" s="9">
        <v>1</v>
      </c>
      <c r="K171" s="13"/>
      <c r="L171" s="14">
        <f t="shared" si="2"/>
        <v>0</v>
      </c>
      <c r="M171" s="15"/>
    </row>
    <row r="172" spans="1:13" s="7" customFormat="1" ht="73.75" customHeight="1">
      <c r="A172" s="152"/>
      <c r="B172" s="158"/>
      <c r="C172" s="158"/>
      <c r="D172" s="9">
        <v>163</v>
      </c>
      <c r="E172" s="10"/>
      <c r="F172" s="18" t="s">
        <v>830</v>
      </c>
      <c r="G172" s="12"/>
      <c r="H172" s="12"/>
      <c r="I172" s="9" t="s">
        <v>260</v>
      </c>
      <c r="J172" s="9">
        <v>1</v>
      </c>
      <c r="K172" s="13"/>
      <c r="L172" s="14">
        <f t="shared" si="2"/>
        <v>0</v>
      </c>
      <c r="M172" s="15"/>
    </row>
    <row r="173" spans="1:13" s="7" customFormat="1" ht="48" customHeight="1">
      <c r="A173" s="152"/>
      <c r="B173" s="158"/>
      <c r="C173" s="158"/>
      <c r="D173" s="9">
        <v>164</v>
      </c>
      <c r="E173" s="10"/>
      <c r="F173" s="18" t="s">
        <v>206</v>
      </c>
      <c r="G173" s="12"/>
      <c r="H173" s="12"/>
      <c r="I173" s="9" t="s">
        <v>260</v>
      </c>
      <c r="J173" s="9">
        <v>1</v>
      </c>
      <c r="K173" s="13"/>
      <c r="L173" s="14">
        <f t="shared" si="2"/>
        <v>0</v>
      </c>
      <c r="M173" s="15"/>
    </row>
    <row r="174" spans="1:13" s="7" customFormat="1" ht="48" customHeight="1">
      <c r="A174" s="152"/>
      <c r="B174" s="158"/>
      <c r="C174" s="158"/>
      <c r="D174" s="9">
        <v>165</v>
      </c>
      <c r="E174" s="10"/>
      <c r="F174" s="18" t="s">
        <v>207</v>
      </c>
      <c r="G174" s="12"/>
      <c r="H174" s="12"/>
      <c r="I174" s="9" t="s">
        <v>260</v>
      </c>
      <c r="J174" s="9">
        <v>1</v>
      </c>
      <c r="K174" s="13"/>
      <c r="L174" s="14">
        <f t="shared" si="2"/>
        <v>0</v>
      </c>
      <c r="M174" s="15"/>
    </row>
    <row r="175" spans="1:13" s="7" customFormat="1" ht="64.25" customHeight="1">
      <c r="A175" s="152"/>
      <c r="B175" s="158"/>
      <c r="C175" s="158"/>
      <c r="D175" s="9">
        <v>166</v>
      </c>
      <c r="E175" s="10"/>
      <c r="F175" s="18" t="s">
        <v>208</v>
      </c>
      <c r="G175" s="12"/>
      <c r="H175" s="12"/>
      <c r="I175" s="9" t="s">
        <v>260</v>
      </c>
      <c r="J175" s="9">
        <v>1</v>
      </c>
      <c r="K175" s="13"/>
      <c r="L175" s="14">
        <f t="shared" si="2"/>
        <v>0</v>
      </c>
      <c r="M175" s="15"/>
    </row>
    <row r="176" spans="1:13" s="7" customFormat="1" ht="48" customHeight="1">
      <c r="A176" s="152"/>
      <c r="B176" s="158"/>
      <c r="C176" s="158"/>
      <c r="D176" s="9">
        <v>167</v>
      </c>
      <c r="E176" s="10"/>
      <c r="F176" s="18" t="s">
        <v>209</v>
      </c>
      <c r="G176" s="12"/>
      <c r="H176" s="12"/>
      <c r="I176" s="9" t="s">
        <v>260</v>
      </c>
      <c r="J176" s="9">
        <v>1</v>
      </c>
      <c r="K176" s="13"/>
      <c r="L176" s="14">
        <f t="shared" si="2"/>
        <v>0</v>
      </c>
      <c r="M176" s="15"/>
    </row>
    <row r="177" spans="1:13" s="7" customFormat="1" ht="48" customHeight="1">
      <c r="A177" s="152"/>
      <c r="B177" s="158"/>
      <c r="C177" s="158"/>
      <c r="D177" s="9">
        <v>168</v>
      </c>
      <c r="E177" s="10"/>
      <c r="F177" s="18" t="s">
        <v>210</v>
      </c>
      <c r="G177" s="12"/>
      <c r="H177" s="12"/>
      <c r="I177" s="9" t="s">
        <v>260</v>
      </c>
      <c r="J177" s="9">
        <v>1</v>
      </c>
      <c r="K177" s="13"/>
      <c r="L177" s="14">
        <f t="shared" si="2"/>
        <v>0</v>
      </c>
      <c r="M177" s="15"/>
    </row>
    <row r="178" spans="1:13" s="7" customFormat="1" ht="48" customHeight="1">
      <c r="A178" s="152"/>
      <c r="B178" s="158"/>
      <c r="C178" s="158"/>
      <c r="D178" s="9">
        <v>169</v>
      </c>
      <c r="E178" s="10"/>
      <c r="F178" s="18" t="s">
        <v>831</v>
      </c>
      <c r="G178" s="12"/>
      <c r="H178" s="12"/>
      <c r="I178" s="9" t="s">
        <v>260</v>
      </c>
      <c r="J178" s="9">
        <v>1</v>
      </c>
      <c r="K178" s="13"/>
      <c r="L178" s="14">
        <f t="shared" si="2"/>
        <v>0</v>
      </c>
      <c r="M178" s="15"/>
    </row>
    <row r="179" spans="1:13" s="7" customFormat="1" ht="48" customHeight="1">
      <c r="A179" s="152"/>
      <c r="B179" s="158"/>
      <c r="C179" s="158"/>
      <c r="D179" s="9">
        <v>170</v>
      </c>
      <c r="E179" s="10"/>
      <c r="F179" s="18" t="s">
        <v>211</v>
      </c>
      <c r="G179" s="12"/>
      <c r="H179" s="12"/>
      <c r="I179" s="9" t="s">
        <v>260</v>
      </c>
      <c r="J179" s="9">
        <v>1</v>
      </c>
      <c r="K179" s="13"/>
      <c r="L179" s="14">
        <f t="shared" si="2"/>
        <v>0</v>
      </c>
      <c r="M179" s="15"/>
    </row>
    <row r="180" spans="1:13" s="7" customFormat="1" ht="48" customHeight="1">
      <c r="A180" s="152"/>
      <c r="B180" s="158"/>
      <c r="C180" s="158"/>
      <c r="D180" s="9">
        <v>171</v>
      </c>
      <c r="E180" s="10"/>
      <c r="F180" s="18" t="s">
        <v>212</v>
      </c>
      <c r="G180" s="12"/>
      <c r="H180" s="12"/>
      <c r="I180" s="9" t="s">
        <v>260</v>
      </c>
      <c r="J180" s="9">
        <v>1</v>
      </c>
      <c r="K180" s="13"/>
      <c r="L180" s="14">
        <f t="shared" si="2"/>
        <v>0</v>
      </c>
      <c r="M180" s="15"/>
    </row>
    <row r="181" spans="1:13" s="7" customFormat="1" ht="48" customHeight="1">
      <c r="A181" s="152"/>
      <c r="B181" s="158"/>
      <c r="C181" s="158"/>
      <c r="D181" s="9">
        <v>172</v>
      </c>
      <c r="E181" s="10"/>
      <c r="F181" s="18" t="s">
        <v>213</v>
      </c>
      <c r="G181" s="12"/>
      <c r="H181" s="12"/>
      <c r="I181" s="9" t="s">
        <v>260</v>
      </c>
      <c r="J181" s="9">
        <v>1</v>
      </c>
      <c r="K181" s="13"/>
      <c r="L181" s="14">
        <f t="shared" si="2"/>
        <v>0</v>
      </c>
      <c r="M181" s="15"/>
    </row>
    <row r="182" spans="1:13" s="7" customFormat="1" ht="48" customHeight="1">
      <c r="A182" s="152"/>
      <c r="B182" s="158"/>
      <c r="C182" s="158"/>
      <c r="D182" s="9">
        <v>173</v>
      </c>
      <c r="E182" s="10"/>
      <c r="F182" s="18" t="s">
        <v>214</v>
      </c>
      <c r="G182" s="12"/>
      <c r="H182" s="12"/>
      <c r="I182" s="9" t="s">
        <v>260</v>
      </c>
      <c r="J182" s="9">
        <v>1</v>
      </c>
      <c r="K182" s="13"/>
      <c r="L182" s="14">
        <f t="shared" si="2"/>
        <v>0</v>
      </c>
      <c r="M182" s="15"/>
    </row>
    <row r="183" spans="1:13" s="7" customFormat="1" ht="48" customHeight="1">
      <c r="A183" s="152"/>
      <c r="B183" s="158"/>
      <c r="C183" s="158"/>
      <c r="D183" s="9">
        <v>174</v>
      </c>
      <c r="E183" s="10"/>
      <c r="F183" s="18" t="s">
        <v>215</v>
      </c>
      <c r="G183" s="12"/>
      <c r="H183" s="12"/>
      <c r="I183" s="9" t="s">
        <v>277</v>
      </c>
      <c r="J183" s="9">
        <v>1</v>
      </c>
      <c r="K183" s="13"/>
      <c r="L183" s="14">
        <f t="shared" si="2"/>
        <v>0</v>
      </c>
      <c r="M183" s="15"/>
    </row>
    <row r="184" spans="1:13" s="7" customFormat="1" ht="48" customHeight="1">
      <c r="A184" s="152"/>
      <c r="B184" s="158"/>
      <c r="C184" s="158"/>
      <c r="D184" s="9">
        <v>175</v>
      </c>
      <c r="E184" s="10"/>
      <c r="F184" s="18" t="s">
        <v>216</v>
      </c>
      <c r="G184" s="12"/>
      <c r="H184" s="12"/>
      <c r="I184" s="9" t="s">
        <v>277</v>
      </c>
      <c r="J184" s="9">
        <v>1</v>
      </c>
      <c r="K184" s="13"/>
      <c r="L184" s="14">
        <f t="shared" si="2"/>
        <v>0</v>
      </c>
      <c r="M184" s="15"/>
    </row>
    <row r="185" spans="1:13" s="7" customFormat="1" ht="57.65" customHeight="1">
      <c r="A185" s="152"/>
      <c r="B185" s="158"/>
      <c r="C185" s="158"/>
      <c r="D185" s="9">
        <v>176</v>
      </c>
      <c r="E185" s="10"/>
      <c r="F185" s="18" t="s">
        <v>217</v>
      </c>
      <c r="G185" s="12"/>
      <c r="H185" s="12"/>
      <c r="I185" s="9" t="s">
        <v>277</v>
      </c>
      <c r="J185" s="9">
        <v>1</v>
      </c>
      <c r="K185" s="13"/>
      <c r="L185" s="14">
        <f t="shared" si="2"/>
        <v>0</v>
      </c>
      <c r="M185" s="15"/>
    </row>
    <row r="186" spans="1:13" s="7" customFormat="1" ht="85.75" customHeight="1">
      <c r="A186" s="152"/>
      <c r="B186" s="158"/>
      <c r="C186" s="158"/>
      <c r="D186" s="9">
        <v>177</v>
      </c>
      <c r="E186" s="10"/>
      <c r="F186" s="18" t="s">
        <v>218</v>
      </c>
      <c r="G186" s="12"/>
      <c r="H186" s="12"/>
      <c r="I186" s="9" t="s">
        <v>277</v>
      </c>
      <c r="J186" s="9">
        <v>1</v>
      </c>
      <c r="K186" s="13"/>
      <c r="L186" s="14">
        <f t="shared" si="2"/>
        <v>0</v>
      </c>
      <c r="M186" s="15"/>
    </row>
    <row r="187" spans="1:13" s="7" customFormat="1" ht="48" customHeight="1">
      <c r="A187" s="152"/>
      <c r="B187" s="158"/>
      <c r="C187" s="158"/>
      <c r="D187" s="9">
        <v>178</v>
      </c>
      <c r="E187" s="10"/>
      <c r="F187" s="18" t="s">
        <v>219</v>
      </c>
      <c r="G187" s="12"/>
      <c r="H187" s="12"/>
      <c r="I187" s="9" t="s">
        <v>260</v>
      </c>
      <c r="J187" s="9">
        <v>1</v>
      </c>
      <c r="K187" s="13"/>
      <c r="L187" s="14">
        <f t="shared" si="2"/>
        <v>0</v>
      </c>
      <c r="M187" s="15"/>
    </row>
    <row r="188" spans="1:13" s="7" customFormat="1" ht="48" customHeight="1">
      <c r="A188" s="152"/>
      <c r="B188" s="158"/>
      <c r="C188" s="158"/>
      <c r="D188" s="9">
        <v>179</v>
      </c>
      <c r="E188" s="10"/>
      <c r="F188" s="18" t="s">
        <v>220</v>
      </c>
      <c r="G188" s="12"/>
      <c r="H188" s="12"/>
      <c r="I188" s="9" t="s">
        <v>260</v>
      </c>
      <c r="J188" s="9">
        <v>1</v>
      </c>
      <c r="K188" s="13"/>
      <c r="L188" s="14">
        <f t="shared" si="2"/>
        <v>0</v>
      </c>
      <c r="M188" s="15"/>
    </row>
    <row r="189" spans="1:13" s="7" customFormat="1" ht="48" customHeight="1">
      <c r="A189" s="152"/>
      <c r="B189" s="158"/>
      <c r="C189" s="158"/>
      <c r="D189" s="9">
        <v>180</v>
      </c>
      <c r="E189" s="10"/>
      <c r="F189" s="18" t="s">
        <v>221</v>
      </c>
      <c r="G189" s="12"/>
      <c r="H189" s="12"/>
      <c r="I189" s="9" t="s">
        <v>286</v>
      </c>
      <c r="J189" s="9">
        <v>1</v>
      </c>
      <c r="K189" s="13"/>
      <c r="L189" s="14">
        <f t="shared" si="2"/>
        <v>0</v>
      </c>
      <c r="M189" s="15"/>
    </row>
    <row r="190" spans="1:13" s="7" customFormat="1" ht="48" customHeight="1">
      <c r="A190" s="152"/>
      <c r="B190" s="158"/>
      <c r="C190" s="158"/>
      <c r="D190" s="9">
        <v>181</v>
      </c>
      <c r="E190" s="10"/>
      <c r="F190" s="18" t="s">
        <v>222</v>
      </c>
      <c r="G190" s="12"/>
      <c r="H190" s="12"/>
      <c r="I190" s="9" t="s">
        <v>286</v>
      </c>
      <c r="J190" s="9">
        <v>1</v>
      </c>
      <c r="K190" s="13"/>
      <c r="L190" s="14">
        <f t="shared" si="2"/>
        <v>0</v>
      </c>
      <c r="M190" s="15"/>
    </row>
    <row r="191" spans="1:13" s="7" customFormat="1" ht="70.25" customHeight="1">
      <c r="A191" s="152"/>
      <c r="B191" s="158"/>
      <c r="C191" s="158"/>
      <c r="D191" s="9">
        <v>182</v>
      </c>
      <c r="E191" s="10"/>
      <c r="F191" s="10" t="s">
        <v>223</v>
      </c>
      <c r="G191" s="12"/>
      <c r="H191" s="12"/>
      <c r="I191" s="9" t="s">
        <v>260</v>
      </c>
      <c r="J191" s="9">
        <v>1</v>
      </c>
      <c r="K191" s="13"/>
      <c r="L191" s="14">
        <f t="shared" si="2"/>
        <v>0</v>
      </c>
      <c r="M191" s="15"/>
    </row>
    <row r="192" spans="1:13" s="7" customFormat="1" ht="70.25" customHeight="1">
      <c r="A192" s="152"/>
      <c r="B192" s="158"/>
      <c r="C192" s="158"/>
      <c r="D192" s="9">
        <v>183</v>
      </c>
      <c r="E192" s="10"/>
      <c r="F192" s="10" t="s">
        <v>224</v>
      </c>
      <c r="G192" s="12"/>
      <c r="H192" s="12"/>
      <c r="I192" s="9" t="s">
        <v>260</v>
      </c>
      <c r="J192" s="9">
        <v>1</v>
      </c>
      <c r="K192" s="13"/>
      <c r="L192" s="14">
        <f t="shared" si="2"/>
        <v>0</v>
      </c>
      <c r="M192" s="15"/>
    </row>
    <row r="193" spans="1:13" s="7" customFormat="1" ht="70.25" customHeight="1">
      <c r="A193" s="152"/>
      <c r="B193" s="158"/>
      <c r="C193" s="158"/>
      <c r="D193" s="9">
        <v>184</v>
      </c>
      <c r="E193" s="10"/>
      <c r="F193" s="10" t="s">
        <v>225</v>
      </c>
      <c r="G193" s="12"/>
      <c r="H193" s="12"/>
      <c r="I193" s="9" t="s">
        <v>260</v>
      </c>
      <c r="J193" s="9">
        <v>1</v>
      </c>
      <c r="K193" s="13"/>
      <c r="L193" s="14">
        <f t="shared" si="2"/>
        <v>0</v>
      </c>
      <c r="M193" s="15"/>
    </row>
    <row r="194" spans="1:13" s="7" customFormat="1" ht="70.25" customHeight="1">
      <c r="A194" s="152"/>
      <c r="B194" s="158"/>
      <c r="C194" s="158"/>
      <c r="D194" s="9">
        <v>185</v>
      </c>
      <c r="E194" s="10"/>
      <c r="F194" s="10" t="s">
        <v>226</v>
      </c>
      <c r="G194" s="12"/>
      <c r="H194" s="12"/>
      <c r="I194" s="9" t="s">
        <v>260</v>
      </c>
      <c r="J194" s="9">
        <v>1</v>
      </c>
      <c r="K194" s="13"/>
      <c r="L194" s="14">
        <f t="shared" si="2"/>
        <v>0</v>
      </c>
      <c r="M194" s="15"/>
    </row>
    <row r="195" spans="1:13" s="7" customFormat="1" ht="70.25" customHeight="1">
      <c r="A195" s="152"/>
      <c r="B195" s="158"/>
      <c r="C195" s="158"/>
      <c r="D195" s="9">
        <v>186</v>
      </c>
      <c r="E195" s="10"/>
      <c r="F195" s="10" t="s">
        <v>227</v>
      </c>
      <c r="G195" s="12"/>
      <c r="H195" s="12"/>
      <c r="I195" s="9" t="s">
        <v>260</v>
      </c>
      <c r="J195" s="9">
        <v>1</v>
      </c>
      <c r="K195" s="13"/>
      <c r="L195" s="14">
        <f t="shared" si="2"/>
        <v>0</v>
      </c>
      <c r="M195" s="15"/>
    </row>
    <row r="196" spans="1:13" s="7" customFormat="1" ht="70.25" customHeight="1">
      <c r="A196" s="152"/>
      <c r="B196" s="157"/>
      <c r="C196" s="157"/>
      <c r="D196" s="9">
        <v>187</v>
      </c>
      <c r="E196" s="10"/>
      <c r="F196" s="10" t="s">
        <v>228</v>
      </c>
      <c r="G196" s="12"/>
      <c r="H196" s="12"/>
      <c r="I196" s="9" t="s">
        <v>260</v>
      </c>
      <c r="J196" s="9">
        <v>1</v>
      </c>
      <c r="K196" s="13"/>
      <c r="L196" s="14">
        <f t="shared" si="2"/>
        <v>0</v>
      </c>
      <c r="M196" s="15"/>
    </row>
    <row r="197" spans="1:13" s="7" customFormat="1" ht="41.25" customHeight="1">
      <c r="A197" s="152"/>
      <c r="B197" s="153" t="s">
        <v>229</v>
      </c>
      <c r="C197" s="153"/>
      <c r="D197" s="9">
        <v>188</v>
      </c>
      <c r="E197" s="17"/>
      <c r="F197" s="10" t="s">
        <v>230</v>
      </c>
      <c r="G197" s="12"/>
      <c r="H197" s="12"/>
      <c r="I197" s="9" t="s">
        <v>260</v>
      </c>
      <c r="J197" s="9">
        <v>1</v>
      </c>
      <c r="K197" s="13"/>
      <c r="L197" s="14">
        <f t="shared" si="2"/>
        <v>0</v>
      </c>
      <c r="M197" s="15"/>
    </row>
    <row r="198" spans="1:13" s="7" customFormat="1" ht="99" customHeight="1">
      <c r="A198" s="152" t="s">
        <v>231</v>
      </c>
      <c r="B198" s="159" t="s">
        <v>232</v>
      </c>
      <c r="C198" s="160"/>
      <c r="D198" s="9">
        <v>189</v>
      </c>
      <c r="E198" s="17"/>
      <c r="F198" s="10" t="s">
        <v>233</v>
      </c>
      <c r="G198" s="12"/>
      <c r="H198" s="12"/>
      <c r="I198" s="9" t="s">
        <v>260</v>
      </c>
      <c r="J198" s="9">
        <v>1</v>
      </c>
      <c r="K198" s="13"/>
      <c r="L198" s="14">
        <f t="shared" si="2"/>
        <v>0</v>
      </c>
      <c r="M198" s="15"/>
    </row>
    <row r="199" spans="1:13" s="7" customFormat="1" ht="58.75" customHeight="1">
      <c r="A199" s="152"/>
      <c r="B199" s="161"/>
      <c r="C199" s="162"/>
      <c r="D199" s="9">
        <v>190</v>
      </c>
      <c r="E199" s="17"/>
      <c r="F199" s="10" t="s">
        <v>234</v>
      </c>
      <c r="G199" s="12"/>
      <c r="H199" s="12"/>
      <c r="I199" s="9" t="s">
        <v>260</v>
      </c>
      <c r="J199" s="9">
        <v>1</v>
      </c>
      <c r="K199" s="13"/>
      <c r="L199" s="14">
        <f t="shared" si="2"/>
        <v>0</v>
      </c>
      <c r="M199" s="15"/>
    </row>
    <row r="200" spans="1:13" s="7" customFormat="1" ht="58.75" customHeight="1">
      <c r="A200" s="152"/>
      <c r="B200" s="161"/>
      <c r="C200" s="162"/>
      <c r="D200" s="9">
        <v>191</v>
      </c>
      <c r="E200" s="17"/>
      <c r="F200" s="10" t="s">
        <v>235</v>
      </c>
      <c r="G200" s="12"/>
      <c r="H200" s="12"/>
      <c r="I200" s="9" t="s">
        <v>260</v>
      </c>
      <c r="J200" s="9">
        <v>1</v>
      </c>
      <c r="K200" s="13"/>
      <c r="L200" s="14">
        <f t="shared" si="2"/>
        <v>0</v>
      </c>
      <c r="M200" s="15"/>
    </row>
    <row r="201" spans="1:13" s="7" customFormat="1" ht="58.75" customHeight="1">
      <c r="A201" s="152"/>
      <c r="B201" s="161"/>
      <c r="C201" s="162"/>
      <c r="D201" s="9">
        <v>192</v>
      </c>
      <c r="E201" s="17"/>
      <c r="F201" s="10" t="s">
        <v>236</v>
      </c>
      <c r="G201" s="12"/>
      <c r="H201" s="12"/>
      <c r="I201" s="9" t="s">
        <v>260</v>
      </c>
      <c r="J201" s="9">
        <v>1</v>
      </c>
      <c r="K201" s="13"/>
      <c r="L201" s="14">
        <f t="shared" si="2"/>
        <v>0</v>
      </c>
      <c r="M201" s="15"/>
    </row>
    <row r="202" spans="1:13" s="7" customFormat="1" ht="66.650000000000006" customHeight="1">
      <c r="A202" s="152"/>
      <c r="B202" s="161"/>
      <c r="C202" s="162"/>
      <c r="D202" s="9">
        <v>193</v>
      </c>
      <c r="E202" s="17"/>
      <c r="F202" s="10" t="s">
        <v>237</v>
      </c>
      <c r="G202" s="12"/>
      <c r="H202" s="12"/>
      <c r="I202" s="9" t="s">
        <v>260</v>
      </c>
      <c r="J202" s="9">
        <v>1</v>
      </c>
      <c r="K202" s="13"/>
      <c r="L202" s="14">
        <f t="shared" ref="L202:L213" si="3">IFERROR(J202*K202,"N/A")</f>
        <v>0</v>
      </c>
      <c r="M202" s="15"/>
    </row>
    <row r="203" spans="1:13" s="7" customFormat="1" ht="66.650000000000006" customHeight="1">
      <c r="A203" s="152"/>
      <c r="B203" s="161"/>
      <c r="C203" s="162"/>
      <c r="D203" s="9">
        <v>194</v>
      </c>
      <c r="E203" s="17"/>
      <c r="F203" s="10" t="s">
        <v>238</v>
      </c>
      <c r="G203" s="12"/>
      <c r="H203" s="12"/>
      <c r="I203" s="9" t="s">
        <v>260</v>
      </c>
      <c r="J203" s="9">
        <v>1</v>
      </c>
      <c r="K203" s="13"/>
      <c r="L203" s="14">
        <f t="shared" si="3"/>
        <v>0</v>
      </c>
      <c r="M203" s="15"/>
    </row>
    <row r="204" spans="1:13" s="7" customFormat="1" ht="66.650000000000006" customHeight="1">
      <c r="A204" s="152"/>
      <c r="B204" s="161"/>
      <c r="C204" s="162"/>
      <c r="D204" s="9">
        <v>195</v>
      </c>
      <c r="E204" s="17"/>
      <c r="F204" s="10" t="s">
        <v>239</v>
      </c>
      <c r="G204" s="12"/>
      <c r="H204" s="12"/>
      <c r="I204" s="9" t="s">
        <v>260</v>
      </c>
      <c r="J204" s="9">
        <v>1</v>
      </c>
      <c r="K204" s="13"/>
      <c r="L204" s="14">
        <f t="shared" si="3"/>
        <v>0</v>
      </c>
      <c r="M204" s="15"/>
    </row>
    <row r="205" spans="1:13" s="7" customFormat="1" ht="66.650000000000006" customHeight="1">
      <c r="A205" s="152"/>
      <c r="B205" s="163"/>
      <c r="C205" s="164"/>
      <c r="D205" s="9">
        <v>196</v>
      </c>
      <c r="E205" s="17"/>
      <c r="F205" s="10" t="s">
        <v>240</v>
      </c>
      <c r="G205" s="12"/>
      <c r="H205" s="12"/>
      <c r="I205" s="9" t="s">
        <v>260</v>
      </c>
      <c r="J205" s="9">
        <v>1</v>
      </c>
      <c r="K205" s="13"/>
      <c r="L205" s="14">
        <f t="shared" si="3"/>
        <v>0</v>
      </c>
      <c r="M205" s="15"/>
    </row>
    <row r="206" spans="1:13" s="7" customFormat="1" ht="66.650000000000006" customHeight="1">
      <c r="A206" s="152"/>
      <c r="B206" s="159" t="s">
        <v>241</v>
      </c>
      <c r="C206" s="160"/>
      <c r="D206" s="9">
        <v>197</v>
      </c>
      <c r="E206" s="17"/>
      <c r="F206" s="10" t="s">
        <v>242</v>
      </c>
      <c r="G206" s="12"/>
      <c r="H206" s="12"/>
      <c r="I206" s="9" t="s">
        <v>260</v>
      </c>
      <c r="J206" s="9">
        <v>1</v>
      </c>
      <c r="K206" s="13"/>
      <c r="L206" s="14">
        <f t="shared" si="3"/>
        <v>0</v>
      </c>
      <c r="M206" s="15"/>
    </row>
    <row r="207" spans="1:13" s="7" customFormat="1" ht="66.650000000000006" customHeight="1">
      <c r="A207" s="152"/>
      <c r="B207" s="161"/>
      <c r="C207" s="162"/>
      <c r="D207" s="9">
        <v>198</v>
      </c>
      <c r="E207" s="17"/>
      <c r="F207" s="10" t="s">
        <v>243</v>
      </c>
      <c r="G207" s="12"/>
      <c r="H207" s="12"/>
      <c r="I207" s="9" t="s">
        <v>260</v>
      </c>
      <c r="J207" s="9">
        <v>1</v>
      </c>
      <c r="K207" s="13"/>
      <c r="L207" s="14">
        <f t="shared" si="3"/>
        <v>0</v>
      </c>
      <c r="M207" s="15"/>
    </row>
    <row r="208" spans="1:13" s="7" customFormat="1" ht="40.25" customHeight="1">
      <c r="A208" s="152"/>
      <c r="B208" s="163"/>
      <c r="C208" s="164"/>
      <c r="D208" s="9">
        <v>199</v>
      </c>
      <c r="E208" s="17"/>
      <c r="F208" s="10" t="s">
        <v>244</v>
      </c>
      <c r="G208" s="16"/>
      <c r="H208" s="12"/>
      <c r="I208" s="9"/>
      <c r="J208" s="9">
        <v>1</v>
      </c>
      <c r="K208" s="13"/>
      <c r="L208" s="14">
        <f t="shared" si="3"/>
        <v>0</v>
      </c>
      <c r="M208" s="15"/>
    </row>
    <row r="209" spans="1:13" s="7" customFormat="1" ht="53.4" customHeight="1">
      <c r="A209" s="152"/>
      <c r="B209" s="153" t="s">
        <v>245</v>
      </c>
      <c r="C209" s="8" t="s">
        <v>246</v>
      </c>
      <c r="D209" s="9">
        <v>200</v>
      </c>
      <c r="E209" s="17"/>
      <c r="F209" s="10" t="s">
        <v>247</v>
      </c>
      <c r="G209" s="16"/>
      <c r="H209" s="12"/>
      <c r="I209" s="9" t="s">
        <v>260</v>
      </c>
      <c r="J209" s="9">
        <v>1</v>
      </c>
      <c r="K209" s="13"/>
      <c r="L209" s="14">
        <f t="shared" si="3"/>
        <v>0</v>
      </c>
      <c r="M209" s="15"/>
    </row>
    <row r="210" spans="1:13" s="7" customFormat="1" ht="61.75" customHeight="1">
      <c r="A210" s="152"/>
      <c r="B210" s="153"/>
      <c r="C210" s="8" t="s">
        <v>248</v>
      </c>
      <c r="D210" s="9">
        <v>201</v>
      </c>
      <c r="E210" s="17"/>
      <c r="F210" s="10" t="s">
        <v>249</v>
      </c>
      <c r="G210" s="16"/>
      <c r="H210" s="12"/>
      <c r="I210" s="9" t="s">
        <v>260</v>
      </c>
      <c r="J210" s="9">
        <v>1</v>
      </c>
      <c r="K210" s="13"/>
      <c r="L210" s="14">
        <f t="shared" si="3"/>
        <v>0</v>
      </c>
      <c r="M210" s="15"/>
    </row>
    <row r="211" spans="1:13" s="7" customFormat="1" ht="63" customHeight="1">
      <c r="A211" s="152"/>
      <c r="B211" s="153"/>
      <c r="C211" s="8" t="s">
        <v>250</v>
      </c>
      <c r="D211" s="9">
        <v>202</v>
      </c>
      <c r="E211" s="10"/>
      <c r="F211" s="10" t="s">
        <v>251</v>
      </c>
      <c r="G211" s="16"/>
      <c r="H211" s="12"/>
      <c r="I211" s="9" t="s">
        <v>260</v>
      </c>
      <c r="J211" s="9">
        <v>1</v>
      </c>
      <c r="K211" s="13"/>
      <c r="L211" s="14">
        <f t="shared" si="3"/>
        <v>0</v>
      </c>
      <c r="M211" s="15"/>
    </row>
    <row r="212" spans="1:13" s="7" customFormat="1" ht="67.25" customHeight="1">
      <c r="A212" s="152" t="s">
        <v>252</v>
      </c>
      <c r="B212" s="153" t="s">
        <v>253</v>
      </c>
      <c r="C212" s="153"/>
      <c r="D212" s="9">
        <v>203</v>
      </c>
      <c r="E212" s="10"/>
      <c r="F212" s="10" t="s">
        <v>254</v>
      </c>
      <c r="G212" s="12"/>
      <c r="H212" s="12"/>
      <c r="I212" s="9"/>
      <c r="J212" s="9">
        <v>1</v>
      </c>
      <c r="K212" s="13"/>
      <c r="L212" s="14">
        <f t="shared" si="3"/>
        <v>0</v>
      </c>
      <c r="M212" s="15"/>
    </row>
    <row r="213" spans="1:13" s="7" customFormat="1" ht="61.75" customHeight="1">
      <c r="A213" s="152"/>
      <c r="B213" s="153" t="s">
        <v>255</v>
      </c>
      <c r="C213" s="153"/>
      <c r="D213" s="9">
        <v>204</v>
      </c>
      <c r="E213" s="10"/>
      <c r="F213" s="10" t="s">
        <v>254</v>
      </c>
      <c r="G213" s="12"/>
      <c r="H213" s="12"/>
      <c r="I213" s="9"/>
      <c r="J213" s="9">
        <v>1</v>
      </c>
      <c r="K213" s="13"/>
      <c r="L213" s="14">
        <f t="shared" si="3"/>
        <v>0</v>
      </c>
      <c r="M213" s="15"/>
    </row>
    <row r="214" spans="1:13" s="7" customFormat="1" ht="33.75" customHeight="1">
      <c r="A214" s="20"/>
      <c r="B214" s="21"/>
      <c r="C214" s="21"/>
      <c r="D214" s="22"/>
      <c r="E214" s="20"/>
      <c r="F214" s="20"/>
      <c r="G214" s="20"/>
      <c r="H214" s="20"/>
      <c r="I214" s="23"/>
      <c r="J214" s="23">
        <f>SUM(J5:J213)-SUMIF(K5:K213,"N/A",J5:J213)</f>
        <v>209</v>
      </c>
      <c r="K214" s="23"/>
      <c r="L214" s="24">
        <f>SUM(L5:L213)</f>
        <v>0</v>
      </c>
      <c r="M214" s="25">
        <f>L214/J214</f>
        <v>0</v>
      </c>
    </row>
    <row r="215" spans="1:13" s="7" customFormat="1" ht="33.65" customHeight="1">
      <c r="A215" s="154" t="s">
        <v>256</v>
      </c>
      <c r="B215" s="154"/>
      <c r="C215" s="154"/>
      <c r="D215" s="154"/>
      <c r="E215" s="154"/>
      <c r="F215" s="154"/>
      <c r="G215" s="154"/>
      <c r="H215" s="154"/>
      <c r="I215" s="154"/>
      <c r="J215" s="154"/>
      <c r="K215" s="154"/>
      <c r="L215" s="154"/>
      <c r="M215" s="155"/>
    </row>
    <row r="216" spans="1:13" s="7" customFormat="1" ht="84.65" customHeight="1">
      <c r="A216" s="182" t="s">
        <v>372</v>
      </c>
      <c r="B216" s="183"/>
      <c r="C216" s="184"/>
      <c r="D216" s="150">
        <v>1</v>
      </c>
      <c r="E216" s="150" t="s">
        <v>373</v>
      </c>
      <c r="F216" s="27" t="s">
        <v>374</v>
      </c>
      <c r="G216" s="12"/>
      <c r="H216" s="40"/>
      <c r="I216" s="9" t="s">
        <v>260</v>
      </c>
      <c r="J216" s="9">
        <v>1</v>
      </c>
      <c r="K216" s="38"/>
      <c r="L216" s="61">
        <f t="shared" ref="L216:L268" si="4">IFERROR(J216*K216,"N/A")</f>
        <v>0</v>
      </c>
      <c r="M216" s="33"/>
    </row>
    <row r="217" spans="1:13" s="7" customFormat="1" ht="84.65" customHeight="1">
      <c r="A217" s="150" t="s">
        <v>372</v>
      </c>
      <c r="B217" s="150"/>
      <c r="C217" s="150"/>
      <c r="D217" s="150"/>
      <c r="E217" s="150"/>
      <c r="F217" s="27" t="s">
        <v>759</v>
      </c>
      <c r="G217" s="12"/>
      <c r="H217" s="40"/>
      <c r="I217" s="9" t="s">
        <v>260</v>
      </c>
      <c r="J217" s="9">
        <v>1</v>
      </c>
      <c r="K217" s="38"/>
      <c r="L217" s="61">
        <f t="shared" si="4"/>
        <v>0</v>
      </c>
      <c r="M217" s="33"/>
    </row>
    <row r="218" spans="1:13" s="7" customFormat="1" ht="84.65" customHeight="1">
      <c r="A218" s="150" t="s">
        <v>376</v>
      </c>
      <c r="B218" s="150"/>
      <c r="C218" s="150"/>
      <c r="D218" s="150"/>
      <c r="E218" s="150"/>
      <c r="F218" s="27" t="s">
        <v>760</v>
      </c>
      <c r="G218" s="12"/>
      <c r="H218" s="40"/>
      <c r="I218" s="9" t="s">
        <v>260</v>
      </c>
      <c r="J218" s="9">
        <v>1</v>
      </c>
      <c r="K218" s="38"/>
      <c r="L218" s="61">
        <f t="shared" si="4"/>
        <v>0</v>
      </c>
      <c r="M218" s="33"/>
    </row>
    <row r="219" spans="1:13" s="7" customFormat="1" ht="84.65" customHeight="1">
      <c r="A219" s="150" t="s">
        <v>376</v>
      </c>
      <c r="B219" s="150"/>
      <c r="C219" s="150"/>
      <c r="D219" s="150"/>
      <c r="E219" s="150"/>
      <c r="F219" s="27" t="s">
        <v>377</v>
      </c>
      <c r="G219" s="12"/>
      <c r="H219" s="40"/>
      <c r="I219" s="9" t="s">
        <v>260</v>
      </c>
      <c r="J219" s="9">
        <v>1</v>
      </c>
      <c r="K219" s="38"/>
      <c r="L219" s="61">
        <f t="shared" si="4"/>
        <v>0</v>
      </c>
      <c r="M219" s="33"/>
    </row>
    <row r="220" spans="1:13" s="7" customFormat="1" ht="84.65" customHeight="1">
      <c r="A220" s="150" t="s">
        <v>378</v>
      </c>
      <c r="B220" s="150"/>
      <c r="C220" s="150"/>
      <c r="D220" s="150"/>
      <c r="E220" s="150"/>
      <c r="F220" s="27" t="s">
        <v>379</v>
      </c>
      <c r="G220" s="12"/>
      <c r="H220" s="40"/>
      <c r="I220" s="9" t="s">
        <v>260</v>
      </c>
      <c r="J220" s="9">
        <v>1</v>
      </c>
      <c r="K220" s="38"/>
      <c r="L220" s="61">
        <f t="shared" si="4"/>
        <v>0</v>
      </c>
      <c r="M220" s="33"/>
    </row>
    <row r="221" spans="1:13" s="7" customFormat="1" ht="84.65" customHeight="1">
      <c r="A221" s="150" t="s">
        <v>376</v>
      </c>
      <c r="B221" s="150"/>
      <c r="C221" s="150"/>
      <c r="D221" s="150"/>
      <c r="E221" s="150"/>
      <c r="F221" s="27" t="s">
        <v>380</v>
      </c>
      <c r="G221" s="12"/>
      <c r="H221" s="40"/>
      <c r="I221" s="9" t="s">
        <v>260</v>
      </c>
      <c r="J221" s="9">
        <v>1</v>
      </c>
      <c r="K221" s="38"/>
      <c r="L221" s="61">
        <f t="shared" si="4"/>
        <v>0</v>
      </c>
      <c r="M221" s="33"/>
    </row>
    <row r="222" spans="1:13" s="7" customFormat="1" ht="84.65" customHeight="1">
      <c r="A222" s="150" t="s">
        <v>372</v>
      </c>
      <c r="B222" s="150"/>
      <c r="C222" s="150"/>
      <c r="D222" s="150">
        <v>2</v>
      </c>
      <c r="E222" s="150" t="s">
        <v>381</v>
      </c>
      <c r="F222" s="27" t="s">
        <v>382</v>
      </c>
      <c r="G222" s="12"/>
      <c r="H222" s="40"/>
      <c r="I222" s="9" t="s">
        <v>260</v>
      </c>
      <c r="J222" s="9">
        <v>1</v>
      </c>
      <c r="K222" s="38"/>
      <c r="L222" s="61">
        <f t="shared" si="4"/>
        <v>0</v>
      </c>
      <c r="M222" s="33"/>
    </row>
    <row r="223" spans="1:13" s="7" customFormat="1" ht="84.65" customHeight="1">
      <c r="A223" s="150" t="s">
        <v>372</v>
      </c>
      <c r="B223" s="150"/>
      <c r="C223" s="150"/>
      <c r="D223" s="150"/>
      <c r="E223" s="150"/>
      <c r="F223" s="27" t="s">
        <v>383</v>
      </c>
      <c r="G223" s="12"/>
      <c r="H223" s="40"/>
      <c r="I223" s="9" t="s">
        <v>260</v>
      </c>
      <c r="J223" s="9">
        <v>1</v>
      </c>
      <c r="K223" s="38"/>
      <c r="L223" s="61">
        <f t="shared" si="4"/>
        <v>0</v>
      </c>
      <c r="M223" s="33"/>
    </row>
    <row r="224" spans="1:13" s="7" customFormat="1" ht="84.65" customHeight="1">
      <c r="A224" s="150" t="s">
        <v>372</v>
      </c>
      <c r="B224" s="150"/>
      <c r="C224" s="150"/>
      <c r="D224" s="150"/>
      <c r="E224" s="150"/>
      <c r="F224" s="27" t="s">
        <v>384</v>
      </c>
      <c r="G224" s="12"/>
      <c r="H224" s="40"/>
      <c r="I224" s="9" t="s">
        <v>260</v>
      </c>
      <c r="J224" s="9">
        <v>1</v>
      </c>
      <c r="K224" s="38"/>
      <c r="L224" s="61">
        <f t="shared" si="4"/>
        <v>0</v>
      </c>
      <c r="M224" s="33"/>
    </row>
    <row r="225" spans="1:13" s="7" customFormat="1" ht="84.65" customHeight="1">
      <c r="A225" s="150" t="s">
        <v>372</v>
      </c>
      <c r="B225" s="150"/>
      <c r="C225" s="150"/>
      <c r="D225" s="150"/>
      <c r="E225" s="150"/>
      <c r="F225" s="27" t="s">
        <v>385</v>
      </c>
      <c r="G225" s="12"/>
      <c r="H225" s="40"/>
      <c r="I225" s="9" t="s">
        <v>260</v>
      </c>
      <c r="J225" s="9">
        <v>1</v>
      </c>
      <c r="K225" s="38"/>
      <c r="L225" s="61">
        <f t="shared" si="4"/>
        <v>0</v>
      </c>
      <c r="M225" s="33"/>
    </row>
    <row r="226" spans="1:13" s="7" customFormat="1" ht="84.65" customHeight="1">
      <c r="A226" s="150" t="s">
        <v>386</v>
      </c>
      <c r="B226" s="150"/>
      <c r="C226" s="150"/>
      <c r="D226" s="150"/>
      <c r="E226" s="150"/>
      <c r="F226" s="27" t="s">
        <v>387</v>
      </c>
      <c r="G226" s="12"/>
      <c r="H226" s="40"/>
      <c r="I226" s="9" t="s">
        <v>260</v>
      </c>
      <c r="J226" s="9">
        <v>1</v>
      </c>
      <c r="K226" s="38"/>
      <c r="L226" s="61">
        <f t="shared" si="4"/>
        <v>0</v>
      </c>
      <c r="M226" s="33"/>
    </row>
    <row r="227" spans="1:13" s="7" customFormat="1" ht="84.65" customHeight="1">
      <c r="A227" s="150" t="s">
        <v>376</v>
      </c>
      <c r="B227" s="150"/>
      <c r="C227" s="150"/>
      <c r="D227" s="150">
        <v>3</v>
      </c>
      <c r="E227" s="150" t="s">
        <v>373</v>
      </c>
      <c r="F227" s="27" t="s">
        <v>388</v>
      </c>
      <c r="G227" s="12" t="s">
        <v>389</v>
      </c>
      <c r="H227" s="40"/>
      <c r="I227" s="9" t="s">
        <v>260</v>
      </c>
      <c r="J227" s="9">
        <v>1</v>
      </c>
      <c r="K227" s="38"/>
      <c r="L227" s="61">
        <f t="shared" si="4"/>
        <v>0</v>
      </c>
      <c r="M227" s="33"/>
    </row>
    <row r="228" spans="1:13" s="7" customFormat="1" ht="84.65" customHeight="1">
      <c r="A228" s="150" t="s">
        <v>257</v>
      </c>
      <c r="B228" s="150"/>
      <c r="C228" s="150"/>
      <c r="D228" s="150"/>
      <c r="E228" s="150"/>
      <c r="F228" s="27" t="s">
        <v>390</v>
      </c>
      <c r="G228" s="12"/>
      <c r="H228" s="40"/>
      <c r="I228" s="9" t="s">
        <v>260</v>
      </c>
      <c r="J228" s="9">
        <v>1</v>
      </c>
      <c r="K228" s="38"/>
      <c r="L228" s="61">
        <f t="shared" si="4"/>
        <v>0</v>
      </c>
      <c r="M228" s="33"/>
    </row>
    <row r="229" spans="1:13" s="7" customFormat="1" ht="84.65" customHeight="1">
      <c r="A229" s="150" t="s">
        <v>372</v>
      </c>
      <c r="B229" s="150"/>
      <c r="C229" s="150"/>
      <c r="D229" s="150"/>
      <c r="E229" s="150"/>
      <c r="F229" s="27" t="s">
        <v>391</v>
      </c>
      <c r="G229" s="12"/>
      <c r="H229" s="40"/>
      <c r="I229" s="9" t="s">
        <v>260</v>
      </c>
      <c r="J229" s="9">
        <v>1</v>
      </c>
      <c r="K229" s="38"/>
      <c r="L229" s="61">
        <f t="shared" si="4"/>
        <v>0</v>
      </c>
      <c r="M229" s="33"/>
    </row>
    <row r="230" spans="1:13" s="7" customFormat="1" ht="84.65" customHeight="1">
      <c r="A230" s="150" t="s">
        <v>378</v>
      </c>
      <c r="B230" s="150"/>
      <c r="C230" s="150"/>
      <c r="D230" s="150"/>
      <c r="E230" s="150"/>
      <c r="F230" s="27" t="s">
        <v>392</v>
      </c>
      <c r="G230" s="12"/>
      <c r="H230" s="40"/>
      <c r="I230" s="9" t="s">
        <v>260</v>
      </c>
      <c r="J230" s="9">
        <v>1</v>
      </c>
      <c r="K230" s="38"/>
      <c r="L230" s="61">
        <f t="shared" si="4"/>
        <v>0</v>
      </c>
      <c r="M230" s="33"/>
    </row>
    <row r="231" spans="1:13" s="7" customFormat="1" ht="84.65" customHeight="1">
      <c r="A231" s="150" t="s">
        <v>372</v>
      </c>
      <c r="B231" s="150"/>
      <c r="C231" s="150"/>
      <c r="D231" s="150">
        <v>4</v>
      </c>
      <c r="E231" s="150" t="s">
        <v>393</v>
      </c>
      <c r="F231" s="27" t="s">
        <v>394</v>
      </c>
      <c r="G231" s="12"/>
      <c r="H231" s="40"/>
      <c r="I231" s="9" t="s">
        <v>260</v>
      </c>
      <c r="J231" s="9">
        <v>1</v>
      </c>
      <c r="K231" s="38"/>
      <c r="L231" s="61">
        <f t="shared" si="4"/>
        <v>0</v>
      </c>
      <c r="M231" s="33"/>
    </row>
    <row r="232" spans="1:13" s="7" customFormat="1" ht="84.65" customHeight="1">
      <c r="A232" s="150" t="s">
        <v>372</v>
      </c>
      <c r="B232" s="150"/>
      <c r="C232" s="150"/>
      <c r="D232" s="150"/>
      <c r="E232" s="150"/>
      <c r="F232" s="27" t="s">
        <v>395</v>
      </c>
      <c r="G232" s="12"/>
      <c r="H232" s="40"/>
      <c r="I232" s="9" t="s">
        <v>260</v>
      </c>
      <c r="J232" s="9">
        <v>1</v>
      </c>
      <c r="K232" s="38"/>
      <c r="L232" s="61">
        <f t="shared" si="4"/>
        <v>0</v>
      </c>
      <c r="M232" s="33"/>
    </row>
    <row r="233" spans="1:13" s="7" customFormat="1" ht="84.65" customHeight="1">
      <c r="A233" s="150" t="s">
        <v>372</v>
      </c>
      <c r="B233" s="150"/>
      <c r="C233" s="150"/>
      <c r="D233" s="150"/>
      <c r="E233" s="150"/>
      <c r="F233" s="27" t="s">
        <v>396</v>
      </c>
      <c r="G233" s="12"/>
      <c r="H233" s="40"/>
      <c r="I233" s="9" t="s">
        <v>260</v>
      </c>
      <c r="J233" s="9">
        <v>1</v>
      </c>
      <c r="K233" s="38"/>
      <c r="L233" s="61">
        <f t="shared" si="4"/>
        <v>0</v>
      </c>
      <c r="M233" s="33"/>
    </row>
    <row r="234" spans="1:13" s="7" customFormat="1" ht="84.65" customHeight="1">
      <c r="A234" s="150" t="s">
        <v>372</v>
      </c>
      <c r="B234" s="150"/>
      <c r="C234" s="150"/>
      <c r="D234" s="150"/>
      <c r="E234" s="150"/>
      <c r="F234" s="27" t="s">
        <v>397</v>
      </c>
      <c r="G234" s="12"/>
      <c r="H234" s="40"/>
      <c r="I234" s="9" t="s">
        <v>260</v>
      </c>
      <c r="J234" s="9">
        <v>1</v>
      </c>
      <c r="K234" s="38"/>
      <c r="L234" s="61">
        <f t="shared" si="4"/>
        <v>0</v>
      </c>
      <c r="M234" s="33"/>
    </row>
    <row r="235" spans="1:13" s="7" customFormat="1" ht="84.65" customHeight="1">
      <c r="A235" s="150" t="s">
        <v>398</v>
      </c>
      <c r="B235" s="150"/>
      <c r="C235" s="150"/>
      <c r="D235" s="150"/>
      <c r="E235" s="150"/>
      <c r="F235" s="27" t="s">
        <v>399</v>
      </c>
      <c r="G235" s="12"/>
      <c r="H235" s="40"/>
      <c r="I235" s="9" t="s">
        <v>260</v>
      </c>
      <c r="J235" s="9">
        <v>1</v>
      </c>
      <c r="K235" s="38"/>
      <c r="L235" s="61">
        <f t="shared" si="4"/>
        <v>0</v>
      </c>
      <c r="M235" s="33"/>
    </row>
    <row r="236" spans="1:13" s="7" customFormat="1" ht="84.65" customHeight="1">
      <c r="A236" s="150" t="s">
        <v>372</v>
      </c>
      <c r="B236" s="150"/>
      <c r="C236" s="150"/>
      <c r="D236" s="150"/>
      <c r="E236" s="150"/>
      <c r="F236" s="27" t="s">
        <v>400</v>
      </c>
      <c r="G236" s="12"/>
      <c r="H236" s="40"/>
      <c r="I236" s="9" t="s">
        <v>260</v>
      </c>
      <c r="J236" s="9">
        <v>1</v>
      </c>
      <c r="K236" s="38"/>
      <c r="L236" s="61">
        <f t="shared" si="4"/>
        <v>0</v>
      </c>
      <c r="M236" s="33"/>
    </row>
    <row r="237" spans="1:13" s="7" customFormat="1" ht="84.65" customHeight="1">
      <c r="A237" s="150" t="s">
        <v>376</v>
      </c>
      <c r="B237" s="150"/>
      <c r="C237" s="150"/>
      <c r="D237" s="150">
        <v>5</v>
      </c>
      <c r="E237" s="9"/>
      <c r="F237" s="27" t="s">
        <v>401</v>
      </c>
      <c r="G237" s="12"/>
      <c r="H237" s="40"/>
      <c r="I237" s="9" t="s">
        <v>260</v>
      </c>
      <c r="J237" s="9">
        <v>1</v>
      </c>
      <c r="K237" s="38"/>
      <c r="L237" s="61">
        <f t="shared" si="4"/>
        <v>0</v>
      </c>
      <c r="M237" s="33"/>
    </row>
    <row r="238" spans="1:13" s="7" customFormat="1" ht="84.65" customHeight="1">
      <c r="A238" s="150" t="s">
        <v>376</v>
      </c>
      <c r="B238" s="150"/>
      <c r="C238" s="150"/>
      <c r="D238" s="150"/>
      <c r="E238" s="150" t="s">
        <v>402</v>
      </c>
      <c r="F238" s="27" t="s">
        <v>403</v>
      </c>
      <c r="G238" s="12"/>
      <c r="H238" s="40"/>
      <c r="I238" s="9" t="s">
        <v>260</v>
      </c>
      <c r="J238" s="9">
        <v>1</v>
      </c>
      <c r="K238" s="38"/>
      <c r="L238" s="61">
        <f t="shared" si="4"/>
        <v>0</v>
      </c>
      <c r="M238" s="33"/>
    </row>
    <row r="239" spans="1:13" s="7" customFormat="1" ht="84.65" customHeight="1">
      <c r="A239" s="150" t="s">
        <v>376</v>
      </c>
      <c r="B239" s="150"/>
      <c r="C239" s="150"/>
      <c r="D239" s="150"/>
      <c r="E239" s="150"/>
      <c r="F239" s="27" t="s">
        <v>404</v>
      </c>
      <c r="G239" s="12"/>
      <c r="H239" s="40"/>
      <c r="I239" s="9" t="s">
        <v>260</v>
      </c>
      <c r="J239" s="9">
        <v>1</v>
      </c>
      <c r="K239" s="38"/>
      <c r="L239" s="61">
        <f t="shared" si="4"/>
        <v>0</v>
      </c>
      <c r="M239" s="33"/>
    </row>
    <row r="240" spans="1:13" s="7" customFormat="1" ht="84.65" customHeight="1">
      <c r="A240" s="150" t="s">
        <v>372</v>
      </c>
      <c r="B240" s="150"/>
      <c r="C240" s="150"/>
      <c r="D240" s="150"/>
      <c r="E240" s="150"/>
      <c r="F240" s="27" t="s">
        <v>405</v>
      </c>
      <c r="G240" s="12"/>
      <c r="H240" s="40"/>
      <c r="I240" s="9" t="s">
        <v>260</v>
      </c>
      <c r="J240" s="9">
        <v>1</v>
      </c>
      <c r="K240" s="38"/>
      <c r="L240" s="61">
        <f t="shared" si="4"/>
        <v>0</v>
      </c>
      <c r="M240" s="33"/>
    </row>
    <row r="241" spans="1:13" s="7" customFormat="1" ht="84.65" customHeight="1">
      <c r="A241" s="150" t="s">
        <v>376</v>
      </c>
      <c r="B241" s="150"/>
      <c r="C241" s="150"/>
      <c r="D241" s="150"/>
      <c r="E241" s="150"/>
      <c r="F241" s="27" t="s">
        <v>406</v>
      </c>
      <c r="G241" s="12"/>
      <c r="H241" s="40"/>
      <c r="I241" s="9" t="s">
        <v>260</v>
      </c>
      <c r="J241" s="9">
        <v>1</v>
      </c>
      <c r="K241" s="38"/>
      <c r="L241" s="61">
        <f t="shared" si="4"/>
        <v>0</v>
      </c>
      <c r="M241" s="33"/>
    </row>
    <row r="242" spans="1:13" s="7" customFormat="1" ht="84.65" customHeight="1">
      <c r="A242" s="150" t="s">
        <v>376</v>
      </c>
      <c r="B242" s="150"/>
      <c r="C242" s="150"/>
      <c r="D242" s="150"/>
      <c r="E242" s="150"/>
      <c r="F242" s="27" t="s">
        <v>401</v>
      </c>
      <c r="G242" s="12"/>
      <c r="H242" s="40"/>
      <c r="I242" s="9" t="s">
        <v>260</v>
      </c>
      <c r="J242" s="9">
        <v>1</v>
      </c>
      <c r="K242" s="38"/>
      <c r="L242" s="61">
        <f t="shared" si="4"/>
        <v>0</v>
      </c>
      <c r="M242" s="33"/>
    </row>
    <row r="243" spans="1:13" s="7" customFormat="1" ht="84.65" customHeight="1">
      <c r="A243" s="150" t="s">
        <v>376</v>
      </c>
      <c r="B243" s="150"/>
      <c r="C243" s="150"/>
      <c r="D243" s="150"/>
      <c r="E243" s="150"/>
      <c r="F243" s="27" t="s">
        <v>407</v>
      </c>
      <c r="G243" s="12"/>
      <c r="H243" s="40"/>
      <c r="I243" s="9" t="s">
        <v>260</v>
      </c>
      <c r="J243" s="9">
        <v>1</v>
      </c>
      <c r="K243" s="38"/>
      <c r="L243" s="61">
        <f t="shared" si="4"/>
        <v>0</v>
      </c>
      <c r="M243" s="33"/>
    </row>
    <row r="244" spans="1:13" s="7" customFormat="1" ht="84.65" customHeight="1">
      <c r="A244" s="150" t="s">
        <v>376</v>
      </c>
      <c r="B244" s="150"/>
      <c r="C244" s="150"/>
      <c r="D244" s="150"/>
      <c r="E244" s="150"/>
      <c r="F244" s="27" t="s">
        <v>408</v>
      </c>
      <c r="G244" s="12"/>
      <c r="H244" s="40"/>
      <c r="I244" s="9" t="s">
        <v>260</v>
      </c>
      <c r="J244" s="9">
        <v>1</v>
      </c>
      <c r="K244" s="38"/>
      <c r="L244" s="61">
        <f t="shared" si="4"/>
        <v>0</v>
      </c>
      <c r="M244" s="33"/>
    </row>
    <row r="245" spans="1:13" s="7" customFormat="1" ht="84.65" customHeight="1">
      <c r="A245" s="150" t="s">
        <v>257</v>
      </c>
      <c r="B245" s="150"/>
      <c r="C245" s="150"/>
      <c r="D245" s="150"/>
      <c r="E245" s="150"/>
      <c r="F245" s="27" t="s">
        <v>409</v>
      </c>
      <c r="G245" s="12"/>
      <c r="H245" s="40"/>
      <c r="I245" s="9" t="s">
        <v>260</v>
      </c>
      <c r="J245" s="9">
        <v>1</v>
      </c>
      <c r="K245" s="38"/>
      <c r="L245" s="61">
        <f t="shared" si="4"/>
        <v>0</v>
      </c>
      <c r="M245" s="33"/>
    </row>
    <row r="246" spans="1:13" s="7" customFormat="1" ht="84.65" customHeight="1">
      <c r="A246" s="150" t="s">
        <v>257</v>
      </c>
      <c r="B246" s="150"/>
      <c r="C246" s="150"/>
      <c r="D246" s="150">
        <v>6</v>
      </c>
      <c r="E246" s="150" t="s">
        <v>410</v>
      </c>
      <c r="F246" s="27" t="s">
        <v>411</v>
      </c>
      <c r="G246" s="12"/>
      <c r="H246" s="40"/>
      <c r="I246" s="9" t="s">
        <v>260</v>
      </c>
      <c r="J246" s="9">
        <v>1</v>
      </c>
      <c r="K246" s="38"/>
      <c r="L246" s="61">
        <f t="shared" si="4"/>
        <v>0</v>
      </c>
      <c r="M246" s="33"/>
    </row>
    <row r="247" spans="1:13" s="7" customFormat="1" ht="84.65" customHeight="1">
      <c r="A247" s="150" t="s">
        <v>257</v>
      </c>
      <c r="B247" s="150"/>
      <c r="C247" s="150"/>
      <c r="D247" s="150"/>
      <c r="E247" s="150"/>
      <c r="F247" s="27" t="s">
        <v>412</v>
      </c>
      <c r="G247" s="12"/>
      <c r="H247" s="40"/>
      <c r="I247" s="9" t="s">
        <v>260</v>
      </c>
      <c r="J247" s="9">
        <v>1</v>
      </c>
      <c r="K247" s="38"/>
      <c r="L247" s="61">
        <f t="shared" si="4"/>
        <v>0</v>
      </c>
      <c r="M247" s="33"/>
    </row>
    <row r="248" spans="1:13" s="7" customFormat="1" ht="84.65" customHeight="1">
      <c r="A248" s="150" t="s">
        <v>257</v>
      </c>
      <c r="B248" s="150"/>
      <c r="C248" s="150"/>
      <c r="D248" s="150"/>
      <c r="E248" s="150"/>
      <c r="F248" s="27" t="s">
        <v>413</v>
      </c>
      <c r="G248" s="12"/>
      <c r="H248" s="40"/>
      <c r="I248" s="9" t="s">
        <v>260</v>
      </c>
      <c r="J248" s="9">
        <v>1</v>
      </c>
      <c r="K248" s="38"/>
      <c r="L248" s="61">
        <f t="shared" si="4"/>
        <v>0</v>
      </c>
      <c r="M248" s="33"/>
    </row>
    <row r="249" spans="1:13" s="7" customFormat="1" ht="84.65" customHeight="1">
      <c r="A249" s="150" t="s">
        <v>257</v>
      </c>
      <c r="B249" s="150"/>
      <c r="C249" s="150"/>
      <c r="D249" s="17">
        <v>7</v>
      </c>
      <c r="E249" s="9" t="s">
        <v>373</v>
      </c>
      <c r="F249" s="27" t="s">
        <v>414</v>
      </c>
      <c r="G249" s="12"/>
      <c r="H249" s="40"/>
      <c r="I249" s="9" t="s">
        <v>260</v>
      </c>
      <c r="J249" s="9">
        <v>1</v>
      </c>
      <c r="K249" s="38"/>
      <c r="L249" s="61">
        <f t="shared" si="4"/>
        <v>0</v>
      </c>
      <c r="M249" s="33"/>
    </row>
    <row r="250" spans="1:13" s="7" customFormat="1" ht="84.65" customHeight="1">
      <c r="A250" s="150" t="s">
        <v>257</v>
      </c>
      <c r="B250" s="150"/>
      <c r="C250" s="150"/>
      <c r="D250" s="150">
        <v>8</v>
      </c>
      <c r="E250" s="150" t="s">
        <v>415</v>
      </c>
      <c r="F250" s="27" t="s">
        <v>416</v>
      </c>
      <c r="G250" s="12"/>
      <c r="H250" s="40"/>
      <c r="I250" s="9" t="s">
        <v>260</v>
      </c>
      <c r="J250" s="9">
        <v>1</v>
      </c>
      <c r="K250" s="38"/>
      <c r="L250" s="61">
        <f t="shared" si="4"/>
        <v>0</v>
      </c>
      <c r="M250" s="33"/>
    </row>
    <row r="251" spans="1:13" s="7" customFormat="1" ht="84.65" customHeight="1">
      <c r="A251" s="150" t="s">
        <v>257</v>
      </c>
      <c r="B251" s="150"/>
      <c r="C251" s="150"/>
      <c r="D251" s="150"/>
      <c r="E251" s="150"/>
      <c r="F251" s="27" t="s">
        <v>417</v>
      </c>
      <c r="G251" s="12"/>
      <c r="H251" s="40"/>
      <c r="I251" s="9" t="s">
        <v>260</v>
      </c>
      <c r="J251" s="9">
        <v>1</v>
      </c>
      <c r="K251" s="38"/>
      <c r="L251" s="61">
        <f t="shared" si="4"/>
        <v>0</v>
      </c>
      <c r="M251" s="33"/>
    </row>
    <row r="252" spans="1:13" s="7" customFormat="1" ht="84.65" customHeight="1">
      <c r="A252" s="150" t="s">
        <v>257</v>
      </c>
      <c r="B252" s="150"/>
      <c r="C252" s="150"/>
      <c r="D252" s="150"/>
      <c r="E252" s="150"/>
      <c r="F252" s="27" t="s">
        <v>418</v>
      </c>
      <c r="G252" s="12"/>
      <c r="H252" s="40"/>
      <c r="I252" s="9" t="s">
        <v>260</v>
      </c>
      <c r="J252" s="9">
        <v>1</v>
      </c>
      <c r="K252" s="38"/>
      <c r="L252" s="61">
        <f t="shared" si="4"/>
        <v>0</v>
      </c>
      <c r="M252" s="33"/>
    </row>
    <row r="253" spans="1:13" s="7" customFormat="1" ht="84.65" customHeight="1">
      <c r="A253" s="150" t="s">
        <v>288</v>
      </c>
      <c r="B253" s="150"/>
      <c r="C253" s="150"/>
      <c r="D253" s="17">
        <v>9</v>
      </c>
      <c r="E253" s="9" t="s">
        <v>373</v>
      </c>
      <c r="F253" s="27" t="s">
        <v>419</v>
      </c>
      <c r="G253" s="12"/>
      <c r="H253" s="40"/>
      <c r="I253" s="9" t="s">
        <v>260</v>
      </c>
      <c r="J253" s="9">
        <v>1</v>
      </c>
      <c r="K253" s="38"/>
      <c r="L253" s="61">
        <f t="shared" si="4"/>
        <v>0</v>
      </c>
      <c r="M253" s="33"/>
    </row>
    <row r="254" spans="1:13" s="7" customFormat="1" ht="84.65" customHeight="1">
      <c r="A254" s="150" t="s">
        <v>376</v>
      </c>
      <c r="B254" s="150"/>
      <c r="C254" s="150"/>
      <c r="D254" s="150">
        <v>10</v>
      </c>
      <c r="E254" s="150" t="s">
        <v>420</v>
      </c>
      <c r="F254" s="27" t="s">
        <v>421</v>
      </c>
      <c r="G254" s="12"/>
      <c r="H254" s="40"/>
      <c r="I254" s="9" t="s">
        <v>260</v>
      </c>
      <c r="J254" s="9">
        <v>1</v>
      </c>
      <c r="K254" s="38"/>
      <c r="L254" s="61">
        <f t="shared" si="4"/>
        <v>0</v>
      </c>
      <c r="M254" s="33"/>
    </row>
    <row r="255" spans="1:13" s="7" customFormat="1" ht="84.65" customHeight="1">
      <c r="A255" s="150" t="s">
        <v>376</v>
      </c>
      <c r="B255" s="150"/>
      <c r="C255" s="150"/>
      <c r="D255" s="150"/>
      <c r="E255" s="150"/>
      <c r="F255" s="27" t="s">
        <v>422</v>
      </c>
      <c r="G255" s="12"/>
      <c r="H255" s="40"/>
      <c r="I255" s="9" t="s">
        <v>260</v>
      </c>
      <c r="J255" s="9">
        <v>1</v>
      </c>
      <c r="K255" s="38"/>
      <c r="L255" s="61">
        <f t="shared" si="4"/>
        <v>0</v>
      </c>
      <c r="M255" s="33"/>
    </row>
    <row r="256" spans="1:13" s="7" customFormat="1" ht="84.65" customHeight="1">
      <c r="A256" s="150" t="s">
        <v>372</v>
      </c>
      <c r="B256" s="150"/>
      <c r="C256" s="150"/>
      <c r="D256" s="150"/>
      <c r="E256" s="150"/>
      <c r="F256" s="27" t="s">
        <v>423</v>
      </c>
      <c r="G256" s="12"/>
      <c r="H256" s="40"/>
      <c r="I256" s="9" t="s">
        <v>260</v>
      </c>
      <c r="J256" s="9">
        <v>1</v>
      </c>
      <c r="K256" s="38"/>
      <c r="L256" s="61">
        <f t="shared" si="4"/>
        <v>0</v>
      </c>
      <c r="M256" s="33"/>
    </row>
    <row r="257" spans="1:13" s="7" customFormat="1" ht="84.65" customHeight="1">
      <c r="A257" s="150" t="s">
        <v>257</v>
      </c>
      <c r="B257" s="150"/>
      <c r="C257" s="150"/>
      <c r="D257" s="150"/>
      <c r="E257" s="150"/>
      <c r="F257" s="27" t="s">
        <v>424</v>
      </c>
      <c r="G257" s="12"/>
      <c r="H257" s="40"/>
      <c r="I257" s="9" t="s">
        <v>260</v>
      </c>
      <c r="J257" s="9">
        <v>1</v>
      </c>
      <c r="K257" s="38"/>
      <c r="L257" s="61">
        <f t="shared" si="4"/>
        <v>0</v>
      </c>
      <c r="M257" s="33"/>
    </row>
    <row r="258" spans="1:13" s="7" customFormat="1" ht="84.65" customHeight="1">
      <c r="A258" s="150" t="s">
        <v>372</v>
      </c>
      <c r="B258" s="150"/>
      <c r="C258" s="150"/>
      <c r="D258" s="150"/>
      <c r="E258" s="150"/>
      <c r="F258" s="27" t="s">
        <v>425</v>
      </c>
      <c r="G258" s="12"/>
      <c r="H258" s="40"/>
      <c r="I258" s="9" t="s">
        <v>260</v>
      </c>
      <c r="J258" s="9">
        <v>1</v>
      </c>
      <c r="K258" s="38"/>
      <c r="L258" s="61">
        <f t="shared" si="4"/>
        <v>0</v>
      </c>
      <c r="M258" s="33"/>
    </row>
    <row r="259" spans="1:13" s="7" customFormat="1" ht="84.65" customHeight="1">
      <c r="A259" s="150" t="s">
        <v>372</v>
      </c>
      <c r="B259" s="150"/>
      <c r="C259" s="150"/>
      <c r="D259" s="150"/>
      <c r="E259" s="150"/>
      <c r="F259" s="27" t="s">
        <v>339</v>
      </c>
      <c r="G259" s="12"/>
      <c r="H259" s="40"/>
      <c r="I259" s="9" t="s">
        <v>260</v>
      </c>
      <c r="J259" s="9">
        <v>1</v>
      </c>
      <c r="K259" s="38"/>
      <c r="L259" s="61">
        <f t="shared" si="4"/>
        <v>0</v>
      </c>
      <c r="M259" s="33"/>
    </row>
    <row r="260" spans="1:13" s="7" customFormat="1" ht="84.65" customHeight="1">
      <c r="A260" s="150" t="s">
        <v>376</v>
      </c>
      <c r="B260" s="150"/>
      <c r="C260" s="150"/>
      <c r="D260" s="150"/>
      <c r="E260" s="150"/>
      <c r="F260" s="27" t="s">
        <v>340</v>
      </c>
      <c r="G260" s="12"/>
      <c r="H260" s="40"/>
      <c r="I260" s="9" t="s">
        <v>260</v>
      </c>
      <c r="J260" s="9">
        <v>1</v>
      </c>
      <c r="K260" s="38"/>
      <c r="L260" s="61">
        <f t="shared" si="4"/>
        <v>0</v>
      </c>
      <c r="M260" s="33"/>
    </row>
    <row r="261" spans="1:13" s="7" customFormat="1" ht="84.65" customHeight="1">
      <c r="A261" s="150" t="s">
        <v>372</v>
      </c>
      <c r="B261" s="150"/>
      <c r="C261" s="150"/>
      <c r="D261" s="150"/>
      <c r="E261" s="150"/>
      <c r="F261" s="27" t="s">
        <v>426</v>
      </c>
      <c r="G261" s="12"/>
      <c r="H261" s="40"/>
      <c r="I261" s="9" t="s">
        <v>260</v>
      </c>
      <c r="J261" s="9">
        <v>1</v>
      </c>
      <c r="K261" s="38"/>
      <c r="L261" s="61">
        <f t="shared" si="4"/>
        <v>0</v>
      </c>
      <c r="M261" s="33"/>
    </row>
    <row r="262" spans="1:13" s="7" customFormat="1" ht="84.65" customHeight="1">
      <c r="A262" s="150" t="s">
        <v>376</v>
      </c>
      <c r="B262" s="150"/>
      <c r="C262" s="150"/>
      <c r="D262" s="150"/>
      <c r="E262" s="150"/>
      <c r="F262" s="27" t="s">
        <v>342</v>
      </c>
      <c r="G262" s="12"/>
      <c r="H262" s="40"/>
      <c r="I262" s="9" t="s">
        <v>260</v>
      </c>
      <c r="J262" s="9">
        <v>1</v>
      </c>
      <c r="K262" s="38"/>
      <c r="L262" s="61">
        <f t="shared" si="4"/>
        <v>0</v>
      </c>
      <c r="M262" s="33"/>
    </row>
    <row r="263" spans="1:13" s="7" customFormat="1" ht="84.65" customHeight="1">
      <c r="A263" s="150" t="s">
        <v>386</v>
      </c>
      <c r="B263" s="150"/>
      <c r="C263" s="150"/>
      <c r="D263" s="150">
        <v>11</v>
      </c>
      <c r="E263" s="150" t="s">
        <v>427</v>
      </c>
      <c r="F263" s="27" t="s">
        <v>428</v>
      </c>
      <c r="G263" s="12"/>
      <c r="H263" s="40"/>
      <c r="I263" s="9" t="s">
        <v>260</v>
      </c>
      <c r="J263" s="9">
        <v>1</v>
      </c>
      <c r="K263" s="38"/>
      <c r="L263" s="61">
        <f t="shared" si="4"/>
        <v>0</v>
      </c>
      <c r="M263" s="33"/>
    </row>
    <row r="264" spans="1:13" s="7" customFormat="1" ht="84.65" customHeight="1">
      <c r="A264" s="150" t="s">
        <v>429</v>
      </c>
      <c r="B264" s="150"/>
      <c r="C264" s="150"/>
      <c r="D264" s="150"/>
      <c r="E264" s="150"/>
      <c r="F264" s="27" t="s">
        <v>430</v>
      </c>
      <c r="G264" s="12"/>
      <c r="H264" s="40"/>
      <c r="I264" s="9" t="s">
        <v>260</v>
      </c>
      <c r="J264" s="9">
        <v>1</v>
      </c>
      <c r="K264" s="38"/>
      <c r="L264" s="61">
        <f t="shared" si="4"/>
        <v>0</v>
      </c>
      <c r="M264" s="33"/>
    </row>
    <row r="265" spans="1:13" s="7" customFormat="1" ht="84.65" customHeight="1">
      <c r="A265" s="150" t="s">
        <v>429</v>
      </c>
      <c r="B265" s="150"/>
      <c r="C265" s="150"/>
      <c r="D265" s="150"/>
      <c r="E265" s="150"/>
      <c r="F265" s="27" t="s">
        <v>431</v>
      </c>
      <c r="G265" s="12"/>
      <c r="H265" s="40"/>
      <c r="I265" s="9" t="s">
        <v>260</v>
      </c>
      <c r="J265" s="9">
        <v>1</v>
      </c>
      <c r="K265" s="38"/>
      <c r="L265" s="61">
        <f t="shared" si="4"/>
        <v>0</v>
      </c>
      <c r="M265" s="33"/>
    </row>
    <row r="266" spans="1:13" s="7" customFormat="1" ht="84.65" customHeight="1">
      <c r="A266" s="150" t="s">
        <v>99</v>
      </c>
      <c r="B266" s="150"/>
      <c r="C266" s="150"/>
      <c r="D266" s="150"/>
      <c r="E266" s="150"/>
      <c r="F266" s="27" t="s">
        <v>432</v>
      </c>
      <c r="G266" s="12"/>
      <c r="H266" s="40"/>
      <c r="I266" s="9" t="s">
        <v>260</v>
      </c>
      <c r="J266" s="9">
        <v>1</v>
      </c>
      <c r="K266" s="38"/>
      <c r="L266" s="61">
        <f t="shared" si="4"/>
        <v>0</v>
      </c>
      <c r="M266" s="33"/>
    </row>
    <row r="267" spans="1:13" s="7" customFormat="1" ht="84.65" customHeight="1">
      <c r="A267" s="150" t="s">
        <v>429</v>
      </c>
      <c r="B267" s="150"/>
      <c r="C267" s="150"/>
      <c r="D267" s="150"/>
      <c r="E267" s="150"/>
      <c r="F267" s="27" t="s">
        <v>433</v>
      </c>
      <c r="G267" s="12"/>
      <c r="H267" s="40"/>
      <c r="I267" s="9" t="s">
        <v>260</v>
      </c>
      <c r="J267" s="9">
        <v>1</v>
      </c>
      <c r="K267" s="38"/>
      <c r="L267" s="61">
        <f t="shared" si="4"/>
        <v>0</v>
      </c>
      <c r="M267" s="33"/>
    </row>
    <row r="268" spans="1:13" s="7" customFormat="1" ht="84.65" customHeight="1">
      <c r="A268" s="150" t="s">
        <v>429</v>
      </c>
      <c r="B268" s="150"/>
      <c r="C268" s="150"/>
      <c r="D268" s="150"/>
      <c r="E268" s="150"/>
      <c r="F268" s="27" t="s">
        <v>434</v>
      </c>
      <c r="G268" s="12"/>
      <c r="H268" s="40"/>
      <c r="I268" s="9" t="s">
        <v>260</v>
      </c>
      <c r="J268" s="9">
        <v>1</v>
      </c>
      <c r="K268" s="38"/>
      <c r="L268" s="61">
        <f t="shared" si="4"/>
        <v>0</v>
      </c>
      <c r="M268" s="33"/>
    </row>
    <row r="269" spans="1:13" s="7" customFormat="1" ht="87.65" customHeight="1">
      <c r="A269" s="129" t="s">
        <v>16</v>
      </c>
      <c r="B269" s="130"/>
      <c r="C269" s="131"/>
      <c r="D269" s="150"/>
      <c r="E269" s="150" t="s">
        <v>761</v>
      </c>
      <c r="F269" s="126" t="s">
        <v>762</v>
      </c>
      <c r="G269" s="127"/>
      <c r="H269" s="40"/>
      <c r="I269" s="9" t="s">
        <v>260</v>
      </c>
      <c r="J269" s="9"/>
      <c r="K269" s="38"/>
      <c r="L269" s="61"/>
      <c r="M269" s="33"/>
    </row>
    <row r="270" spans="1:13" s="7" customFormat="1" ht="84.65" customHeight="1">
      <c r="A270" s="129" t="s">
        <v>16</v>
      </c>
      <c r="B270" s="130"/>
      <c r="C270" s="131"/>
      <c r="D270" s="150"/>
      <c r="E270" s="150"/>
      <c r="F270" s="126" t="s">
        <v>763</v>
      </c>
      <c r="G270" s="127"/>
      <c r="H270" s="40"/>
      <c r="I270" s="9" t="s">
        <v>260</v>
      </c>
      <c r="J270" s="9"/>
      <c r="K270" s="38"/>
      <c r="L270" s="61"/>
      <c r="M270" s="33"/>
    </row>
    <row r="271" spans="1:13" s="7" customFormat="1" ht="55.25" customHeight="1">
      <c r="A271" s="129" t="s">
        <v>16</v>
      </c>
      <c r="B271" s="130"/>
      <c r="C271" s="131"/>
      <c r="D271" s="150"/>
      <c r="E271" s="150"/>
      <c r="F271" s="126" t="s">
        <v>764</v>
      </c>
      <c r="G271" s="127"/>
      <c r="H271" s="40"/>
      <c r="I271" s="9" t="s">
        <v>260</v>
      </c>
      <c r="J271" s="9"/>
      <c r="K271" s="38"/>
      <c r="L271" s="61"/>
      <c r="M271" s="33"/>
    </row>
    <row r="272" spans="1:13" s="7" customFormat="1" ht="84.65" customHeight="1">
      <c r="A272" s="129" t="s">
        <v>16</v>
      </c>
      <c r="B272" s="130"/>
      <c r="C272" s="131"/>
      <c r="D272" s="150"/>
      <c r="E272" s="150"/>
      <c r="F272" s="126" t="s">
        <v>765</v>
      </c>
      <c r="G272" s="127"/>
      <c r="H272" s="40"/>
      <c r="I272" s="9" t="s">
        <v>260</v>
      </c>
      <c r="J272" s="9"/>
      <c r="K272" s="38"/>
      <c r="L272" s="61"/>
      <c r="M272" s="33"/>
    </row>
    <row r="273" spans="1:13" s="7" customFormat="1" ht="84.65" customHeight="1">
      <c r="A273" s="129" t="s">
        <v>16</v>
      </c>
      <c r="B273" s="130"/>
      <c r="C273" s="131"/>
      <c r="D273" s="150"/>
      <c r="E273" s="150"/>
      <c r="F273" s="126" t="s">
        <v>766</v>
      </c>
      <c r="G273" s="127"/>
      <c r="H273" s="40"/>
      <c r="I273" s="9" t="s">
        <v>260</v>
      </c>
      <c r="J273" s="9"/>
      <c r="K273" s="38"/>
      <c r="L273" s="61"/>
      <c r="M273" s="33"/>
    </row>
    <row r="274" spans="1:13" s="7" customFormat="1" ht="84.65" customHeight="1">
      <c r="A274" s="129" t="s">
        <v>16</v>
      </c>
      <c r="B274" s="130"/>
      <c r="C274" s="131"/>
      <c r="D274" s="150"/>
      <c r="E274" s="150"/>
      <c r="F274" s="126" t="s">
        <v>767</v>
      </c>
      <c r="G274" s="127"/>
      <c r="H274" s="40"/>
      <c r="I274" s="9" t="s">
        <v>260</v>
      </c>
      <c r="J274" s="9"/>
      <c r="K274" s="38"/>
      <c r="L274" s="61"/>
      <c r="M274" s="33"/>
    </row>
    <row r="275" spans="1:13" s="7" customFormat="1" ht="84.65" customHeight="1">
      <c r="A275" s="129" t="s">
        <v>16</v>
      </c>
      <c r="B275" s="130"/>
      <c r="C275" s="131"/>
      <c r="D275" s="150"/>
      <c r="E275" s="150"/>
      <c r="F275" s="126" t="s">
        <v>768</v>
      </c>
      <c r="G275" s="127"/>
      <c r="H275" s="40"/>
      <c r="I275" s="9" t="s">
        <v>260</v>
      </c>
      <c r="J275" s="9"/>
      <c r="K275" s="38"/>
      <c r="L275" s="61"/>
      <c r="M275" s="33"/>
    </row>
    <row r="276" spans="1:13" s="7" customFormat="1" ht="84.65" customHeight="1">
      <c r="A276" s="129" t="s">
        <v>16</v>
      </c>
      <c r="B276" s="130"/>
      <c r="C276" s="131"/>
      <c r="D276" s="150"/>
      <c r="E276" s="150"/>
      <c r="F276" s="126" t="s">
        <v>769</v>
      </c>
      <c r="G276" s="127"/>
      <c r="H276" s="40"/>
      <c r="I276" s="9" t="s">
        <v>260</v>
      </c>
      <c r="J276" s="9"/>
      <c r="K276" s="38"/>
      <c r="L276" s="61"/>
      <c r="M276" s="33"/>
    </row>
    <row r="277" spans="1:13" s="7" customFormat="1" ht="84.65" customHeight="1">
      <c r="A277" s="129" t="s">
        <v>16</v>
      </c>
      <c r="B277" s="130"/>
      <c r="C277" s="131"/>
      <c r="D277" s="150"/>
      <c r="E277" s="150"/>
      <c r="F277" s="126" t="s">
        <v>770</v>
      </c>
      <c r="G277" s="127"/>
      <c r="H277" s="40"/>
      <c r="I277" s="9" t="s">
        <v>260</v>
      </c>
      <c r="J277" s="9"/>
      <c r="K277" s="38"/>
      <c r="L277" s="61"/>
      <c r="M277" s="33"/>
    </row>
    <row r="278" spans="1:13" s="7" customFormat="1" ht="84.65" customHeight="1">
      <c r="A278" s="129" t="s">
        <v>16</v>
      </c>
      <c r="B278" s="130"/>
      <c r="C278" s="131"/>
      <c r="D278" s="150"/>
      <c r="E278" s="150"/>
      <c r="F278" s="126" t="s">
        <v>771</v>
      </c>
      <c r="G278" s="127"/>
      <c r="H278" s="40"/>
      <c r="I278" s="9" t="s">
        <v>260</v>
      </c>
      <c r="J278" s="9"/>
      <c r="K278" s="38"/>
      <c r="L278" s="61"/>
      <c r="M278" s="33"/>
    </row>
    <row r="279" spans="1:13" s="7" customFormat="1" ht="84.65" customHeight="1">
      <c r="A279" s="129" t="s">
        <v>16</v>
      </c>
      <c r="B279" s="130"/>
      <c r="C279" s="131"/>
      <c r="D279" s="150"/>
      <c r="E279" s="150"/>
      <c r="F279" s="126" t="s">
        <v>772</v>
      </c>
      <c r="G279" s="127"/>
      <c r="H279" s="40"/>
      <c r="I279" s="9" t="s">
        <v>260</v>
      </c>
      <c r="J279" s="9"/>
      <c r="K279" s="38"/>
      <c r="L279" s="61"/>
      <c r="M279" s="33"/>
    </row>
    <row r="280" spans="1:13" s="7" customFormat="1" ht="33.65" customHeight="1">
      <c r="A280" s="136"/>
      <c r="B280" s="136"/>
      <c r="C280" s="136"/>
      <c r="D280" s="136"/>
      <c r="E280" s="136"/>
      <c r="F280" s="136"/>
      <c r="G280" s="136"/>
      <c r="H280" s="137"/>
      <c r="I280" s="23"/>
      <c r="J280" s="23">
        <f>SUM(J216:J268)-SUMIF(K216:K268,"N/A",J11:J268)</f>
        <v>53</v>
      </c>
      <c r="K280" s="23"/>
      <c r="L280" s="24">
        <f>SUM(L34:L268)</f>
        <v>0</v>
      </c>
      <c r="M280" s="25">
        <f>L280/J280</f>
        <v>0</v>
      </c>
    </row>
    <row r="281" spans="1:13" s="7" customFormat="1" ht="34.5" customHeight="1">
      <c r="A281" s="138" t="s">
        <v>343</v>
      </c>
      <c r="B281" s="138"/>
      <c r="C281" s="138"/>
      <c r="D281" s="138"/>
      <c r="E281" s="138"/>
      <c r="F281" s="138"/>
      <c r="G281" s="138"/>
      <c r="H281" s="138"/>
      <c r="I281" s="138"/>
      <c r="J281" s="138"/>
      <c r="K281" s="138"/>
      <c r="L281" s="138"/>
      <c r="M281" s="139"/>
    </row>
    <row r="282" spans="1:13" s="7" customFormat="1" ht="74.25" customHeight="1">
      <c r="A282" s="140" t="s">
        <v>344</v>
      </c>
      <c r="B282" s="140"/>
      <c r="C282" s="141"/>
      <c r="D282" s="144">
        <v>1</v>
      </c>
      <c r="E282" s="144"/>
      <c r="F282" s="229" t="s">
        <v>345</v>
      </c>
      <c r="G282" s="12"/>
      <c r="H282" s="44"/>
      <c r="I282" s="44" t="s">
        <v>277</v>
      </c>
      <c r="J282" s="45">
        <v>1</v>
      </c>
      <c r="K282" s="46">
        <v>1</v>
      </c>
      <c r="L282" s="14">
        <f>IFERROR(J282*K282,"N/A")</f>
        <v>1</v>
      </c>
      <c r="M282" s="47"/>
    </row>
    <row r="283" spans="1:13" s="7" customFormat="1" ht="74.25" customHeight="1">
      <c r="A283" s="140"/>
      <c r="B283" s="140"/>
      <c r="C283" s="141"/>
      <c r="D283" s="145"/>
      <c r="E283" s="145"/>
      <c r="F283" s="229" t="s">
        <v>346</v>
      </c>
      <c r="G283" s="12"/>
      <c r="H283" s="44"/>
      <c r="I283" s="44" t="s">
        <v>277</v>
      </c>
      <c r="J283" s="45">
        <v>1</v>
      </c>
      <c r="K283" s="46">
        <v>1</v>
      </c>
      <c r="L283" s="14">
        <f>IFERROR(J283*K283,"N/A")</f>
        <v>1</v>
      </c>
      <c r="M283" s="47"/>
    </row>
    <row r="284" spans="1:13" s="7" customFormat="1" ht="74.25" customHeight="1">
      <c r="A284" s="140"/>
      <c r="B284" s="140"/>
      <c r="C284" s="141"/>
      <c r="D284" s="145"/>
      <c r="E284" s="145"/>
      <c r="F284" s="229" t="s">
        <v>347</v>
      </c>
      <c r="G284" s="12"/>
      <c r="H284" s="44"/>
      <c r="I284" s="44" t="s">
        <v>277</v>
      </c>
      <c r="J284" s="45"/>
      <c r="K284" s="46"/>
      <c r="L284" s="14"/>
      <c r="M284" s="47"/>
    </row>
    <row r="285" spans="1:13" s="7" customFormat="1" ht="65.25" customHeight="1">
      <c r="A285" s="140"/>
      <c r="B285" s="140"/>
      <c r="C285" s="141"/>
      <c r="D285" s="145"/>
      <c r="E285" s="145"/>
      <c r="F285" s="229" t="s">
        <v>348</v>
      </c>
      <c r="G285" s="12"/>
      <c r="H285" s="44"/>
      <c r="I285" s="44" t="s">
        <v>277</v>
      </c>
      <c r="J285" s="45">
        <v>1</v>
      </c>
      <c r="K285" s="46">
        <v>1</v>
      </c>
      <c r="L285" s="14">
        <f>IFERROR(J285*K285,"N/A")</f>
        <v>1</v>
      </c>
      <c r="M285" s="47"/>
    </row>
    <row r="286" spans="1:13" s="7" customFormat="1" ht="65.25" customHeight="1">
      <c r="A286" s="140"/>
      <c r="B286" s="140"/>
      <c r="C286" s="141"/>
      <c r="D286" s="145"/>
      <c r="E286" s="145"/>
      <c r="F286" s="229" t="s">
        <v>832</v>
      </c>
      <c r="G286" s="12"/>
      <c r="H286" s="44"/>
      <c r="I286" s="44" t="s">
        <v>277</v>
      </c>
      <c r="J286" s="45"/>
      <c r="K286" s="46"/>
      <c r="L286" s="14"/>
      <c r="M286" s="47"/>
    </row>
    <row r="287" spans="1:13" s="7" customFormat="1" ht="64.5" customHeight="1">
      <c r="A287" s="140"/>
      <c r="B287" s="140"/>
      <c r="C287" s="141"/>
      <c r="D287" s="145"/>
      <c r="E287" s="145"/>
      <c r="F287" s="229" t="s">
        <v>349</v>
      </c>
      <c r="G287" s="12"/>
      <c r="H287" s="44"/>
      <c r="I287" s="44" t="s">
        <v>277</v>
      </c>
      <c r="J287" s="45">
        <v>1</v>
      </c>
      <c r="K287" s="46">
        <v>1</v>
      </c>
      <c r="L287" s="14">
        <f>IFERROR(J287*K287,"N/A")</f>
        <v>1</v>
      </c>
      <c r="M287" s="47"/>
    </row>
    <row r="288" spans="1:13" s="7" customFormat="1" ht="65.25" customHeight="1">
      <c r="A288" s="140"/>
      <c r="B288" s="140"/>
      <c r="C288" s="141"/>
      <c r="D288" s="145"/>
      <c r="E288" s="145"/>
      <c r="F288" s="229" t="s">
        <v>350</v>
      </c>
      <c r="G288" s="12"/>
      <c r="H288" s="44"/>
      <c r="I288" s="44" t="s">
        <v>277</v>
      </c>
      <c r="J288" s="45">
        <v>1</v>
      </c>
      <c r="K288" s="46">
        <v>1</v>
      </c>
      <c r="L288" s="14">
        <f>IFERROR(J288*K288,"N/A")</f>
        <v>1</v>
      </c>
      <c r="M288" s="47"/>
    </row>
    <row r="289" spans="1:13" s="7" customFormat="1" ht="78" customHeight="1">
      <c r="A289" s="140"/>
      <c r="B289" s="140"/>
      <c r="C289" s="141"/>
      <c r="D289" s="145"/>
      <c r="E289" s="145"/>
      <c r="F289" s="229" t="s">
        <v>351</v>
      </c>
      <c r="G289" s="12"/>
      <c r="H289" s="44"/>
      <c r="I289" s="44" t="s">
        <v>277</v>
      </c>
      <c r="J289" s="45">
        <v>1</v>
      </c>
      <c r="K289" s="46">
        <v>1</v>
      </c>
      <c r="L289" s="14">
        <f>IFERROR(J289*K289,"N/A")</f>
        <v>1</v>
      </c>
      <c r="M289" s="47"/>
    </row>
    <row r="290" spans="1:13" s="7" customFormat="1" ht="70.5" customHeight="1">
      <c r="A290" s="140"/>
      <c r="B290" s="140"/>
      <c r="C290" s="141"/>
      <c r="D290" s="145"/>
      <c r="E290" s="145"/>
      <c r="F290" s="229" t="s">
        <v>352</v>
      </c>
      <c r="G290" s="12"/>
      <c r="H290" s="44"/>
      <c r="I290" s="44" t="s">
        <v>277</v>
      </c>
      <c r="J290" s="45">
        <v>1</v>
      </c>
      <c r="K290" s="46" t="s">
        <v>353</v>
      </c>
      <c r="L290" s="14" t="str">
        <f>IFERROR(J290*K290,"N/A")</f>
        <v>N/A</v>
      </c>
      <c r="M290" s="47"/>
    </row>
    <row r="291" spans="1:13" s="7" customFormat="1" ht="70.5" customHeight="1">
      <c r="A291" s="140"/>
      <c r="B291" s="140"/>
      <c r="C291" s="141"/>
      <c r="D291" s="145"/>
      <c r="E291" s="145"/>
      <c r="F291" s="229" t="s">
        <v>354</v>
      </c>
      <c r="G291" s="12"/>
      <c r="H291" s="44"/>
      <c r="I291" s="44" t="s">
        <v>277</v>
      </c>
      <c r="J291" s="45">
        <v>1</v>
      </c>
      <c r="K291" s="46"/>
      <c r="L291" s="14"/>
      <c r="M291" s="47"/>
    </row>
    <row r="292" spans="1:13" s="7" customFormat="1" ht="34.5" customHeight="1">
      <c r="A292" s="140"/>
      <c r="B292" s="140"/>
      <c r="C292" s="141"/>
      <c r="D292" s="145"/>
      <c r="E292" s="145"/>
      <c r="F292" s="229" t="s">
        <v>355</v>
      </c>
      <c r="G292" s="12"/>
      <c r="H292" s="44"/>
      <c r="I292" s="44" t="s">
        <v>277</v>
      </c>
      <c r="J292" s="45">
        <v>1</v>
      </c>
      <c r="K292" s="46">
        <v>1</v>
      </c>
      <c r="L292" s="14">
        <f t="shared" ref="L292:L298" si="5">IFERROR(J292*K292,"N/A")</f>
        <v>1</v>
      </c>
      <c r="M292" s="47"/>
    </row>
    <row r="293" spans="1:13" s="7" customFormat="1" ht="48" customHeight="1">
      <c r="A293" s="140"/>
      <c r="B293" s="140"/>
      <c r="C293" s="141"/>
      <c r="D293" s="145"/>
      <c r="E293" s="145"/>
      <c r="F293" s="229" t="s">
        <v>833</v>
      </c>
      <c r="G293" s="12"/>
      <c r="H293" s="44"/>
      <c r="I293" s="44" t="s">
        <v>277</v>
      </c>
      <c r="J293" s="45">
        <v>1</v>
      </c>
      <c r="K293" s="46" t="s">
        <v>353</v>
      </c>
      <c r="L293" s="14" t="str">
        <f t="shared" si="5"/>
        <v>N/A</v>
      </c>
      <c r="M293" s="47"/>
    </row>
    <row r="294" spans="1:13" s="7" customFormat="1" ht="34.5" customHeight="1">
      <c r="A294" s="140"/>
      <c r="B294" s="140"/>
      <c r="C294" s="141"/>
      <c r="D294" s="145"/>
      <c r="E294" s="145"/>
      <c r="F294" s="229" t="s">
        <v>356</v>
      </c>
      <c r="G294" s="40"/>
      <c r="H294" s="44"/>
      <c r="I294" s="44" t="s">
        <v>277</v>
      </c>
      <c r="J294" s="45">
        <v>1</v>
      </c>
      <c r="K294" s="46" t="s">
        <v>353</v>
      </c>
      <c r="L294" s="14" t="str">
        <f t="shared" si="5"/>
        <v>N/A</v>
      </c>
      <c r="M294" s="47"/>
    </row>
    <row r="295" spans="1:13" s="7" customFormat="1" ht="34.5" customHeight="1">
      <c r="A295" s="140"/>
      <c r="B295" s="140"/>
      <c r="C295" s="141"/>
      <c r="D295" s="145"/>
      <c r="E295" s="145"/>
      <c r="F295" s="229" t="s">
        <v>357</v>
      </c>
      <c r="G295" s="12"/>
      <c r="H295" s="44"/>
      <c r="I295" s="44" t="s">
        <v>277</v>
      </c>
      <c r="J295" s="45">
        <v>1</v>
      </c>
      <c r="K295" s="46">
        <v>1</v>
      </c>
      <c r="L295" s="14">
        <f t="shared" si="5"/>
        <v>1</v>
      </c>
      <c r="M295" s="47"/>
    </row>
    <row r="296" spans="1:13" s="7" customFormat="1" ht="34.5" customHeight="1">
      <c r="A296" s="140"/>
      <c r="B296" s="140"/>
      <c r="C296" s="141"/>
      <c r="D296" s="145"/>
      <c r="E296" s="145"/>
      <c r="F296" s="229" t="s">
        <v>358</v>
      </c>
      <c r="G296" s="12"/>
      <c r="H296" s="44"/>
      <c r="I296" s="44" t="s">
        <v>277</v>
      </c>
      <c r="J296" s="45">
        <v>1</v>
      </c>
      <c r="K296" s="46">
        <v>1</v>
      </c>
      <c r="L296" s="14">
        <f t="shared" si="5"/>
        <v>1</v>
      </c>
      <c r="M296" s="47"/>
    </row>
    <row r="297" spans="1:13" s="7" customFormat="1" ht="34.5" customHeight="1">
      <c r="A297" s="140"/>
      <c r="B297" s="140"/>
      <c r="C297" s="141"/>
      <c r="D297" s="145"/>
      <c r="E297" s="145"/>
      <c r="F297" s="229" t="s">
        <v>359</v>
      </c>
      <c r="G297" s="40"/>
      <c r="H297" s="44"/>
      <c r="I297" s="44" t="s">
        <v>277</v>
      </c>
      <c r="J297" s="45">
        <v>1</v>
      </c>
      <c r="K297" s="46">
        <v>1</v>
      </c>
      <c r="L297" s="14">
        <f t="shared" si="5"/>
        <v>1</v>
      </c>
      <c r="M297" s="47"/>
    </row>
    <row r="298" spans="1:13" s="7" customFormat="1" ht="34.5" customHeight="1">
      <c r="A298" s="142"/>
      <c r="B298" s="142"/>
      <c r="C298" s="143"/>
      <c r="D298" s="145"/>
      <c r="E298" s="145"/>
      <c r="F298" s="230" t="s">
        <v>360</v>
      </c>
      <c r="G298" s="29"/>
      <c r="H298" s="44"/>
      <c r="I298" s="44" t="s">
        <v>277</v>
      </c>
      <c r="J298" s="45">
        <v>1</v>
      </c>
      <c r="K298" s="46" t="s">
        <v>353</v>
      </c>
      <c r="L298" s="14" t="str">
        <f t="shared" si="5"/>
        <v>N/A</v>
      </c>
      <c r="M298" s="47"/>
    </row>
    <row r="299" spans="1:13" s="7" customFormat="1" ht="33.75" customHeight="1">
      <c r="A299" s="146"/>
      <c r="B299" s="146"/>
      <c r="C299" s="146"/>
      <c r="D299" s="146"/>
      <c r="E299" s="146"/>
      <c r="F299" s="146"/>
      <c r="G299" s="146"/>
      <c r="H299" s="146"/>
      <c r="I299" s="50"/>
      <c r="J299" s="50">
        <f>SUM(J282:J298)-SUMIF(K282:K298,"N/A",J282:J298)</f>
        <v>11</v>
      </c>
      <c r="K299" s="50"/>
      <c r="L299" s="51">
        <f>SUM(L282:L298)</f>
        <v>10</v>
      </c>
      <c r="M299" s="52">
        <f>L299/J299</f>
        <v>0.90909090909090906</v>
      </c>
    </row>
    <row r="300" spans="1:13" s="7" customFormat="1" ht="33.75" customHeight="1">
      <c r="A300" s="134" t="s">
        <v>361</v>
      </c>
      <c r="B300" s="134"/>
      <c r="C300" s="134"/>
      <c r="D300" s="134"/>
      <c r="E300" s="134"/>
      <c r="F300" s="134"/>
      <c r="G300" s="134"/>
      <c r="H300" s="134"/>
      <c r="I300" s="134"/>
      <c r="J300" s="134"/>
      <c r="K300" s="134"/>
      <c r="L300" s="134"/>
      <c r="M300" s="135"/>
    </row>
    <row r="301" spans="1:13" s="7" customFormat="1" ht="33.75" customHeight="1">
      <c r="A301" s="134" t="s">
        <v>362</v>
      </c>
      <c r="B301" s="134"/>
      <c r="C301" s="134"/>
      <c r="D301" s="134"/>
      <c r="E301" s="134"/>
      <c r="F301" s="134"/>
      <c r="G301" s="134"/>
      <c r="H301" s="134"/>
      <c r="I301" s="134"/>
      <c r="J301" s="134"/>
      <c r="K301" s="134"/>
      <c r="L301" s="134"/>
      <c r="M301" s="135"/>
    </row>
    <row r="302" spans="1:13" s="7" customFormat="1" ht="63" customHeight="1">
      <c r="A302" s="129" t="s">
        <v>363</v>
      </c>
      <c r="B302" s="130"/>
      <c r="C302" s="131"/>
      <c r="D302" s="9">
        <v>1</v>
      </c>
      <c r="E302" s="9"/>
      <c r="F302" s="37" t="s">
        <v>364</v>
      </c>
      <c r="G302" s="12"/>
      <c r="H302" s="29" t="s">
        <v>365</v>
      </c>
      <c r="I302" s="29" t="s">
        <v>286</v>
      </c>
      <c r="J302" s="45">
        <v>1</v>
      </c>
      <c r="K302" s="46">
        <v>1</v>
      </c>
      <c r="L302" s="14">
        <f>IFERROR(J302*K302,"N/A")</f>
        <v>1</v>
      </c>
      <c r="M302" s="47"/>
    </row>
    <row r="303" spans="1:13" s="7" customFormat="1" ht="34.5" customHeight="1">
      <c r="A303" s="129" t="s">
        <v>241</v>
      </c>
      <c r="B303" s="130"/>
      <c r="C303" s="131"/>
      <c r="D303" s="9">
        <v>2</v>
      </c>
      <c r="E303" s="9"/>
      <c r="F303" s="37" t="s">
        <v>366</v>
      </c>
      <c r="G303" s="12"/>
      <c r="H303" s="29" t="s">
        <v>365</v>
      </c>
      <c r="I303" s="29" t="s">
        <v>277</v>
      </c>
      <c r="J303" s="45">
        <v>1</v>
      </c>
      <c r="K303" s="46">
        <v>1</v>
      </c>
      <c r="L303" s="14">
        <f>IFERROR(J303*K303,"N/A")</f>
        <v>1</v>
      </c>
      <c r="M303" s="47"/>
    </row>
    <row r="304" spans="1:13" s="7" customFormat="1" ht="45" customHeight="1">
      <c r="A304" s="129" t="s">
        <v>253</v>
      </c>
      <c r="B304" s="130"/>
      <c r="C304" s="131"/>
      <c r="D304" s="9">
        <v>3</v>
      </c>
      <c r="E304" s="9"/>
      <c r="F304" s="37" t="s">
        <v>367</v>
      </c>
      <c r="G304" s="12"/>
      <c r="H304" s="29"/>
      <c r="I304" s="29" t="s">
        <v>260</v>
      </c>
      <c r="J304" s="45"/>
      <c r="K304" s="46"/>
      <c r="L304" s="14"/>
      <c r="M304" s="47"/>
    </row>
    <row r="305" spans="1:13" s="7" customFormat="1" ht="34.5" customHeight="1">
      <c r="A305" s="129" t="s">
        <v>253</v>
      </c>
      <c r="B305" s="130"/>
      <c r="C305" s="131"/>
      <c r="D305" s="9">
        <v>4</v>
      </c>
      <c r="E305" s="9"/>
      <c r="F305" s="37" t="s">
        <v>368</v>
      </c>
      <c r="G305" s="12"/>
      <c r="H305" s="29"/>
      <c r="I305" s="29" t="s">
        <v>277</v>
      </c>
      <c r="J305" s="45"/>
      <c r="K305" s="46"/>
      <c r="L305" s="14"/>
      <c r="M305" s="47"/>
    </row>
    <row r="306" spans="1:13" s="7" customFormat="1" ht="42" customHeight="1">
      <c r="A306" s="129" t="s">
        <v>253</v>
      </c>
      <c r="B306" s="130"/>
      <c r="C306" s="131"/>
      <c r="D306" s="9">
        <v>5</v>
      </c>
      <c r="E306" s="9"/>
      <c r="F306" s="37" t="s">
        <v>369</v>
      </c>
      <c r="G306" s="12"/>
      <c r="H306" s="29"/>
      <c r="I306" s="29" t="s">
        <v>277</v>
      </c>
      <c r="J306" s="45"/>
      <c r="K306" s="46"/>
      <c r="L306" s="14"/>
      <c r="M306" s="47"/>
    </row>
    <row r="307" spans="1:13" s="7" customFormat="1" ht="34.5" customHeight="1">
      <c r="A307" s="129" t="s">
        <v>253</v>
      </c>
      <c r="B307" s="130"/>
      <c r="C307" s="131"/>
      <c r="D307" s="9">
        <v>6</v>
      </c>
      <c r="E307" s="9"/>
      <c r="F307" s="37" t="s">
        <v>370</v>
      </c>
      <c r="G307" s="12"/>
      <c r="H307" s="29" t="s">
        <v>365</v>
      </c>
      <c r="I307" s="29" t="s">
        <v>260</v>
      </c>
      <c r="J307" s="45">
        <v>1</v>
      </c>
      <c r="K307" s="46">
        <v>1</v>
      </c>
      <c r="L307" s="14">
        <f>IFERROR(J307*K307,"N/A")</f>
        <v>1</v>
      </c>
      <c r="M307" s="47"/>
    </row>
    <row r="308" spans="1:13" s="7" customFormat="1" ht="34.5" customHeight="1">
      <c r="A308" s="132"/>
      <c r="B308" s="132"/>
      <c r="C308" s="132"/>
      <c r="D308" s="132"/>
      <c r="E308" s="132"/>
      <c r="F308" s="132"/>
      <c r="G308" s="132"/>
      <c r="H308" s="133"/>
      <c r="I308" s="50"/>
      <c r="J308" s="50">
        <f>SUM(J302:J307)-SUMIF(K302:K307,"N/A",J302:J307)</f>
        <v>3</v>
      </c>
      <c r="K308" s="50"/>
      <c r="L308" s="51">
        <f>SUM(L302:L307)</f>
        <v>3</v>
      </c>
      <c r="M308" s="54">
        <f>L308/J308</f>
        <v>1</v>
      </c>
    </row>
    <row r="309" spans="1:13" s="7" customFormat="1" ht="48.75" customHeight="1">
      <c r="B309" s="55"/>
      <c r="C309" s="55"/>
      <c r="D309" s="56"/>
      <c r="E309" s="57"/>
      <c r="F309" s="58"/>
      <c r="G309" s="55"/>
      <c r="H309" s="59"/>
      <c r="I309" s="59"/>
      <c r="J309" s="59"/>
      <c r="K309" s="60"/>
      <c r="L309" s="60"/>
      <c r="M309" s="1"/>
    </row>
    <row r="310" spans="1:13" s="7" customFormat="1" ht="110.25" customHeight="1">
      <c r="B310" s="55"/>
      <c r="C310" s="55"/>
      <c r="D310" s="56"/>
      <c r="E310" s="57"/>
      <c r="F310" s="58"/>
      <c r="G310" s="55"/>
      <c r="H310" s="59"/>
      <c r="I310" s="59"/>
      <c r="J310" s="59"/>
      <c r="K310" s="60"/>
      <c r="L310" s="60"/>
      <c r="M310" s="1"/>
    </row>
    <row r="311" spans="1:13" s="7" customFormat="1" ht="60.75" customHeight="1">
      <c r="B311" s="55"/>
      <c r="C311" s="55"/>
      <c r="D311" s="56"/>
      <c r="E311" s="57"/>
      <c r="F311" s="58"/>
      <c r="G311" s="55"/>
      <c r="H311" s="59"/>
      <c r="I311" s="59"/>
      <c r="J311" s="59"/>
      <c r="K311" s="60"/>
      <c r="L311" s="60"/>
      <c r="M311" s="1"/>
    </row>
    <row r="312" spans="1:13" s="7" customFormat="1" ht="189.75" customHeight="1">
      <c r="B312" s="55"/>
      <c r="C312" s="55"/>
      <c r="D312" s="56"/>
      <c r="E312" s="57"/>
      <c r="F312" s="58"/>
      <c r="G312" s="55"/>
      <c r="H312" s="59"/>
      <c r="I312" s="59"/>
      <c r="J312" s="59"/>
      <c r="K312" s="60"/>
      <c r="L312" s="60"/>
      <c r="M312" s="1"/>
    </row>
    <row r="313" spans="1:13" s="7" customFormat="1" ht="14.5">
      <c r="B313" s="55"/>
      <c r="C313" s="55"/>
      <c r="D313" s="56"/>
      <c r="E313" s="57"/>
      <c r="F313" s="58"/>
      <c r="G313" s="55"/>
      <c r="H313" s="59"/>
      <c r="I313" s="59"/>
      <c r="J313" s="59"/>
      <c r="K313" s="60"/>
      <c r="L313" s="60"/>
      <c r="M313" s="1"/>
    </row>
    <row r="314" spans="1:13" s="7" customFormat="1" ht="14.5">
      <c r="B314" s="55"/>
      <c r="C314" s="55"/>
      <c r="D314" s="56"/>
      <c r="E314" s="57"/>
      <c r="F314" s="58"/>
      <c r="G314" s="55"/>
      <c r="H314" s="59"/>
      <c r="I314" s="59"/>
      <c r="J314" s="59"/>
      <c r="K314" s="60"/>
      <c r="L314" s="60"/>
      <c r="M314" s="1"/>
    </row>
    <row r="315" spans="1:13" s="6" customFormat="1" ht="29.25" customHeight="1">
      <c r="B315" s="55"/>
      <c r="C315" s="55"/>
      <c r="D315" s="56"/>
      <c r="E315" s="57"/>
      <c r="F315" s="58"/>
      <c r="G315" s="55"/>
      <c r="H315" s="59"/>
      <c r="I315" s="59"/>
      <c r="J315" s="59"/>
      <c r="K315" s="60"/>
      <c r="L315" s="60"/>
      <c r="M315" s="1"/>
    </row>
  </sheetData>
  <sheetProtection selectLockedCells="1"/>
  <mergeCells count="147">
    <mergeCell ref="C127:C141"/>
    <mergeCell ref="A306:C306"/>
    <mergeCell ref="A307:C307"/>
    <mergeCell ref="A308:H308"/>
    <mergeCell ref="A299:H299"/>
    <mergeCell ref="A300:M300"/>
    <mergeCell ref="A301:M301"/>
    <mergeCell ref="A302:C302"/>
    <mergeCell ref="A303:C303"/>
    <mergeCell ref="A304:C304"/>
    <mergeCell ref="A280:H280"/>
    <mergeCell ref="A281:M281"/>
    <mergeCell ref="A282:C298"/>
    <mergeCell ref="D282:D298"/>
    <mergeCell ref="E282:E298"/>
    <mergeCell ref="A276:C276"/>
    <mergeCell ref="A277:C277"/>
    <mergeCell ref="A278:C278"/>
    <mergeCell ref="A305:C305"/>
    <mergeCell ref="A263:C263"/>
    <mergeCell ref="D263:D268"/>
    <mergeCell ref="E263:E268"/>
    <mergeCell ref="A264:C264"/>
    <mergeCell ref="A265:C265"/>
    <mergeCell ref="A266:C266"/>
    <mergeCell ref="A267:C267"/>
    <mergeCell ref="A268:C268"/>
    <mergeCell ref="A269:C269"/>
    <mergeCell ref="D269:D279"/>
    <mergeCell ref="E269:E279"/>
    <mergeCell ref="A270:C270"/>
    <mergeCell ref="A271:C271"/>
    <mergeCell ref="A272:C272"/>
    <mergeCell ref="A273:C273"/>
    <mergeCell ref="A274:C274"/>
    <mergeCell ref="A275:C275"/>
    <mergeCell ref="A279:C279"/>
    <mergeCell ref="A253:C253"/>
    <mergeCell ref="A254:C254"/>
    <mergeCell ref="D254:D262"/>
    <mergeCell ref="E254:E262"/>
    <mergeCell ref="A255:C255"/>
    <mergeCell ref="A256:C256"/>
    <mergeCell ref="A257:C257"/>
    <mergeCell ref="A258:C258"/>
    <mergeCell ref="A259:C259"/>
    <mergeCell ref="A260:C260"/>
    <mergeCell ref="A261:C261"/>
    <mergeCell ref="A262:C262"/>
    <mergeCell ref="A249:C249"/>
    <mergeCell ref="A250:C250"/>
    <mergeCell ref="D250:D252"/>
    <mergeCell ref="E250:E252"/>
    <mergeCell ref="A251:C251"/>
    <mergeCell ref="A252:C252"/>
    <mergeCell ref="A245:C245"/>
    <mergeCell ref="A246:C246"/>
    <mergeCell ref="D246:D248"/>
    <mergeCell ref="E246:E248"/>
    <mergeCell ref="A247:C247"/>
    <mergeCell ref="A248:C248"/>
    <mergeCell ref="A237:C237"/>
    <mergeCell ref="D237:D245"/>
    <mergeCell ref="A238:C238"/>
    <mergeCell ref="E238:E245"/>
    <mergeCell ref="A239:C239"/>
    <mergeCell ref="A240:C240"/>
    <mergeCell ref="A241:C241"/>
    <mergeCell ref="A242:C242"/>
    <mergeCell ref="A243:C243"/>
    <mergeCell ref="A244:C244"/>
    <mergeCell ref="A222:C222"/>
    <mergeCell ref="D222:D226"/>
    <mergeCell ref="E222:E226"/>
    <mergeCell ref="A223:C223"/>
    <mergeCell ref="A224:C224"/>
    <mergeCell ref="A225:C225"/>
    <mergeCell ref="A226:C226"/>
    <mergeCell ref="A231:C231"/>
    <mergeCell ref="D231:D236"/>
    <mergeCell ref="E231:E236"/>
    <mergeCell ref="A232:C232"/>
    <mergeCell ref="A233:C233"/>
    <mergeCell ref="A234:C234"/>
    <mergeCell ref="A235:C235"/>
    <mergeCell ref="A236:C236"/>
    <mergeCell ref="A227:C227"/>
    <mergeCell ref="D227:D230"/>
    <mergeCell ref="E227:E230"/>
    <mergeCell ref="A228:C228"/>
    <mergeCell ref="A229:C229"/>
    <mergeCell ref="A230:C230"/>
    <mergeCell ref="A212:A213"/>
    <mergeCell ref="B212:C212"/>
    <mergeCell ref="B213:C213"/>
    <mergeCell ref="A215:M215"/>
    <mergeCell ref="A216:C216"/>
    <mergeCell ref="D216:D221"/>
    <mergeCell ref="E216:E221"/>
    <mergeCell ref="A217:C217"/>
    <mergeCell ref="A218:C218"/>
    <mergeCell ref="A219:C219"/>
    <mergeCell ref="A220:C220"/>
    <mergeCell ref="A221:C221"/>
    <mergeCell ref="C156:C157"/>
    <mergeCell ref="C158:C196"/>
    <mergeCell ref="B197:C197"/>
    <mergeCell ref="A198:A211"/>
    <mergeCell ref="B198:C205"/>
    <mergeCell ref="B206:C208"/>
    <mergeCell ref="B209:B211"/>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s>
  <dataValidations count="1">
    <dataValidation type="list" allowBlank="1" showInputMessage="1" showErrorMessage="1" sqref="K302:K307 K282:K298 K216:K279 K5:K213" xr:uid="{53D81D16-71AA-4450-B44E-7A2C1389B011}">
      <formula1>"1,0.5,0,N/A"</formula1>
    </dataValidation>
  </dataValidations>
  <printOptions horizontalCentered="1" verticalCentered="1"/>
  <pageMargins left="0" right="0" top="0" bottom="0" header="0" footer="0"/>
  <pageSetup paperSize="9" scale="4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3262-24CA-4868-8E82-34BBF517513A}">
  <sheetPr>
    <pageSetUpPr fitToPage="1"/>
  </sheetPr>
  <dimension ref="A1:M301"/>
  <sheetViews>
    <sheetView topLeftCell="A218" zoomScale="70" zoomScaleNormal="70" workbookViewId="0">
      <selection activeCell="F219" sqref="F216:F265"/>
    </sheetView>
  </sheetViews>
  <sheetFormatPr defaultColWidth="9" defaultRowHeight="24" customHeight="1"/>
  <cols>
    <col min="1" max="1" width="14.58203125" style="1" customWidth="1"/>
    <col min="2" max="3" width="19.58203125" style="55" customWidth="1"/>
    <col min="4" max="4" width="8.58203125" style="56" customWidth="1"/>
    <col min="5" max="5" width="18.6640625" style="57" customWidth="1"/>
    <col min="6" max="6" width="62.6640625" style="98" customWidth="1"/>
    <col min="7" max="7" width="52.1640625" style="55" customWidth="1"/>
    <col min="8" max="9" width="15.58203125" style="59" customWidth="1"/>
    <col min="10" max="10" width="8.08203125" style="99" customWidth="1"/>
    <col min="11" max="11" width="9" style="100" customWidth="1"/>
    <col min="12" max="12" width="8.4140625" style="100" customWidth="1"/>
    <col min="13" max="13" width="21.5" style="101" customWidth="1"/>
    <col min="14" max="14" width="5.5" style="1" customWidth="1"/>
    <col min="15" max="16384" width="9" style="1"/>
  </cols>
  <sheetData>
    <row r="1" spans="1:13" ht="60.75" customHeight="1">
      <c r="A1" s="168" t="s">
        <v>478</v>
      </c>
      <c r="B1" s="169"/>
      <c r="C1" s="169"/>
      <c r="D1" s="169"/>
      <c r="E1" s="169"/>
      <c r="F1" s="169"/>
      <c r="G1" s="169"/>
      <c r="H1" s="169"/>
      <c r="I1" s="169"/>
      <c r="J1" s="169"/>
      <c r="K1" s="169"/>
      <c r="L1" s="169"/>
      <c r="M1" s="170"/>
    </row>
    <row r="2" spans="1:13" ht="27" customHeight="1">
      <c r="A2" s="171" t="s">
        <v>1</v>
      </c>
      <c r="B2" s="171"/>
      <c r="C2" s="171"/>
      <c r="D2" s="171"/>
      <c r="E2" s="171"/>
      <c r="F2" s="171"/>
      <c r="G2" s="171"/>
      <c r="H2" s="171"/>
      <c r="I2" s="171"/>
      <c r="J2" s="171"/>
      <c r="K2" s="171"/>
      <c r="L2" s="171"/>
      <c r="M2" s="171"/>
    </row>
    <row r="3" spans="1:13" s="6" customFormat="1" ht="34.5" customHeight="1">
      <c r="A3" s="172" t="s">
        <v>2</v>
      </c>
      <c r="B3" s="172"/>
      <c r="C3" s="4" t="s">
        <v>3</v>
      </c>
      <c r="D3" s="3" t="s">
        <v>4</v>
      </c>
      <c r="E3" s="3" t="s">
        <v>5</v>
      </c>
      <c r="F3" s="71" t="s">
        <v>6</v>
      </c>
      <c r="G3" s="3" t="s">
        <v>7</v>
      </c>
      <c r="H3" s="3" t="s">
        <v>8</v>
      </c>
      <c r="I3" s="3" t="s">
        <v>728</v>
      </c>
      <c r="J3" s="71" t="s">
        <v>9</v>
      </c>
      <c r="K3" s="71" t="s">
        <v>10</v>
      </c>
      <c r="L3" s="71" t="s">
        <v>11</v>
      </c>
      <c r="M3" s="72" t="s">
        <v>12</v>
      </c>
    </row>
    <row r="4" spans="1:13" s="7" customFormat="1" ht="33.75" customHeight="1">
      <c r="A4" s="173" t="s">
        <v>13</v>
      </c>
      <c r="B4" s="173"/>
      <c r="C4" s="173"/>
      <c r="D4" s="173"/>
      <c r="E4" s="173"/>
      <c r="F4" s="173"/>
      <c r="G4" s="173"/>
      <c r="H4" s="173"/>
      <c r="I4" s="173"/>
      <c r="J4" s="173"/>
      <c r="K4" s="173"/>
      <c r="L4" s="173"/>
      <c r="M4" s="173"/>
    </row>
    <row r="5" spans="1:13" s="7" customFormat="1" ht="75.650000000000006" customHeight="1">
      <c r="A5" s="152" t="s">
        <v>14</v>
      </c>
      <c r="B5" s="171" t="s">
        <v>15</v>
      </c>
      <c r="C5" s="171"/>
      <c r="D5" s="45">
        <v>1</v>
      </c>
      <c r="E5" s="73"/>
      <c r="F5" s="10" t="s">
        <v>820</v>
      </c>
      <c r="G5" s="74"/>
      <c r="H5" s="75"/>
      <c r="I5" s="9" t="s">
        <v>277</v>
      </c>
      <c r="J5" s="76">
        <v>1</v>
      </c>
      <c r="K5" s="46">
        <v>1</v>
      </c>
      <c r="L5" s="14">
        <f t="shared" ref="L5:L68" si="0">IFERROR(J5*K5,"N/A")</f>
        <v>1</v>
      </c>
      <c r="M5" s="77"/>
    </row>
    <row r="6" spans="1:13" s="7" customFormat="1" ht="75.650000000000006" customHeight="1">
      <c r="A6" s="152"/>
      <c r="B6" s="171" t="s">
        <v>16</v>
      </c>
      <c r="C6" s="171"/>
      <c r="D6" s="45">
        <v>2</v>
      </c>
      <c r="E6" s="73"/>
      <c r="F6" s="10" t="s">
        <v>821</v>
      </c>
      <c r="G6" s="74"/>
      <c r="H6" s="75"/>
      <c r="I6" s="9" t="s">
        <v>277</v>
      </c>
      <c r="J6" s="76">
        <v>1</v>
      </c>
      <c r="K6" s="46">
        <v>1</v>
      </c>
      <c r="L6" s="14">
        <f t="shared" si="0"/>
        <v>1</v>
      </c>
      <c r="M6" s="77"/>
    </row>
    <row r="7" spans="1:13" s="7" customFormat="1" ht="69" customHeight="1">
      <c r="A7" s="152"/>
      <c r="B7" s="216" t="s">
        <v>17</v>
      </c>
      <c r="C7" s="217"/>
      <c r="D7" s="45">
        <v>3</v>
      </c>
      <c r="E7" s="73"/>
      <c r="F7" s="10" t="s">
        <v>18</v>
      </c>
      <c r="G7" s="74"/>
      <c r="H7" s="75"/>
      <c r="I7" s="9" t="s">
        <v>277</v>
      </c>
      <c r="J7" s="76">
        <v>1</v>
      </c>
      <c r="K7" s="46">
        <v>1</v>
      </c>
      <c r="L7" s="14">
        <f t="shared" si="0"/>
        <v>1</v>
      </c>
      <c r="M7" s="77"/>
    </row>
    <row r="8" spans="1:13" s="7" customFormat="1" ht="56.4" customHeight="1">
      <c r="A8" s="152"/>
      <c r="B8" s="171" t="s">
        <v>19</v>
      </c>
      <c r="C8" s="171"/>
      <c r="D8" s="45">
        <v>4</v>
      </c>
      <c r="E8" s="73"/>
      <c r="F8" s="10" t="s">
        <v>20</v>
      </c>
      <c r="G8" s="74"/>
      <c r="H8" s="75"/>
      <c r="I8" s="9" t="s">
        <v>260</v>
      </c>
      <c r="J8" s="76">
        <v>1</v>
      </c>
      <c r="K8" s="46">
        <v>1</v>
      </c>
      <c r="L8" s="14">
        <f t="shared" si="0"/>
        <v>1</v>
      </c>
      <c r="M8" s="77"/>
    </row>
    <row r="9" spans="1:13" s="7" customFormat="1" ht="73.25" customHeight="1">
      <c r="A9" s="165" t="s">
        <v>21</v>
      </c>
      <c r="B9" s="204" t="s">
        <v>22</v>
      </c>
      <c r="C9" s="171" t="s">
        <v>23</v>
      </c>
      <c r="D9" s="45">
        <v>5</v>
      </c>
      <c r="E9" s="73"/>
      <c r="F9" s="10" t="s">
        <v>822</v>
      </c>
      <c r="G9" s="74"/>
      <c r="H9" s="75"/>
      <c r="I9" s="9" t="s">
        <v>277</v>
      </c>
      <c r="J9" s="76">
        <v>1</v>
      </c>
      <c r="K9" s="46">
        <v>1</v>
      </c>
      <c r="L9" s="14">
        <f t="shared" si="0"/>
        <v>1</v>
      </c>
      <c r="M9" s="77"/>
    </row>
    <row r="10" spans="1:13" s="7" customFormat="1" ht="46.25" customHeight="1">
      <c r="A10" s="166"/>
      <c r="B10" s="206"/>
      <c r="C10" s="171"/>
      <c r="D10" s="45">
        <v>6</v>
      </c>
      <c r="E10" s="73"/>
      <c r="F10" s="10" t="s">
        <v>823</v>
      </c>
      <c r="G10" s="74"/>
      <c r="H10" s="75"/>
      <c r="I10" s="9" t="s">
        <v>286</v>
      </c>
      <c r="J10" s="76">
        <v>1</v>
      </c>
      <c r="K10" s="46">
        <v>1</v>
      </c>
      <c r="L10" s="14">
        <f t="shared" si="0"/>
        <v>1</v>
      </c>
      <c r="M10" s="77"/>
    </row>
    <row r="11" spans="1:13" s="7" customFormat="1" ht="54" customHeight="1">
      <c r="A11" s="166"/>
      <c r="B11" s="206"/>
      <c r="C11" s="171"/>
      <c r="D11" s="45">
        <v>7</v>
      </c>
      <c r="E11" s="73"/>
      <c r="F11" s="10" t="s">
        <v>824</v>
      </c>
      <c r="G11" s="74"/>
      <c r="H11" s="75"/>
      <c r="I11" s="9" t="s">
        <v>260</v>
      </c>
      <c r="J11" s="76">
        <v>1</v>
      </c>
      <c r="K11" s="46">
        <v>1</v>
      </c>
      <c r="L11" s="14">
        <f t="shared" si="0"/>
        <v>1</v>
      </c>
      <c r="M11" s="77"/>
    </row>
    <row r="12" spans="1:13" s="7" customFormat="1" ht="19.5">
      <c r="A12" s="166"/>
      <c r="B12" s="206"/>
      <c r="C12" s="171"/>
      <c r="D12" s="45">
        <v>8</v>
      </c>
      <c r="E12" s="73"/>
      <c r="F12" s="10" t="s">
        <v>825</v>
      </c>
      <c r="G12" s="74"/>
      <c r="H12" s="75"/>
      <c r="I12" s="9" t="s">
        <v>277</v>
      </c>
      <c r="J12" s="76">
        <v>1</v>
      </c>
      <c r="K12" s="46">
        <v>1</v>
      </c>
      <c r="L12" s="14">
        <f t="shared" si="0"/>
        <v>1</v>
      </c>
      <c r="M12" s="77"/>
    </row>
    <row r="13" spans="1:13" s="7" customFormat="1" ht="32.4" customHeight="1">
      <c r="A13" s="166"/>
      <c r="B13" s="206"/>
      <c r="C13" s="171"/>
      <c r="D13" s="45">
        <v>9</v>
      </c>
      <c r="E13" s="73"/>
      <c r="F13" s="10" t="s">
        <v>826</v>
      </c>
      <c r="G13" s="74"/>
      <c r="H13" s="75"/>
      <c r="I13" s="9" t="s">
        <v>286</v>
      </c>
      <c r="J13" s="76">
        <v>1</v>
      </c>
      <c r="K13" s="46">
        <v>1</v>
      </c>
      <c r="L13" s="14">
        <f t="shared" si="0"/>
        <v>1</v>
      </c>
      <c r="M13" s="77"/>
    </row>
    <row r="14" spans="1:13" s="7" customFormat="1" ht="76.25" customHeight="1">
      <c r="A14" s="166"/>
      <c r="B14" s="206"/>
      <c r="C14" s="171"/>
      <c r="D14" s="45">
        <v>10</v>
      </c>
      <c r="E14" s="73"/>
      <c r="F14" s="10" t="s">
        <v>24</v>
      </c>
      <c r="G14" s="74"/>
      <c r="H14" s="75"/>
      <c r="I14" s="9" t="s">
        <v>277</v>
      </c>
      <c r="J14" s="76">
        <v>1</v>
      </c>
      <c r="K14" s="46">
        <v>1</v>
      </c>
      <c r="L14" s="14">
        <f t="shared" si="0"/>
        <v>1</v>
      </c>
      <c r="M14" s="77"/>
    </row>
    <row r="15" spans="1:13" s="7" customFormat="1" ht="46.75" customHeight="1">
      <c r="A15" s="166"/>
      <c r="B15" s="206"/>
      <c r="C15" s="171"/>
      <c r="D15" s="45">
        <v>11</v>
      </c>
      <c r="E15" s="73"/>
      <c r="F15" s="10" t="s">
        <v>25</v>
      </c>
      <c r="G15" s="74"/>
      <c r="H15" s="75"/>
      <c r="I15" s="9" t="s">
        <v>277</v>
      </c>
      <c r="J15" s="76">
        <v>1</v>
      </c>
      <c r="K15" s="46">
        <v>1</v>
      </c>
      <c r="L15" s="14">
        <f t="shared" si="0"/>
        <v>1</v>
      </c>
      <c r="M15" s="77"/>
    </row>
    <row r="16" spans="1:13" s="7" customFormat="1" ht="59.4" customHeight="1">
      <c r="A16" s="166"/>
      <c r="B16" s="205"/>
      <c r="C16" s="171"/>
      <c r="D16" s="45">
        <v>12</v>
      </c>
      <c r="E16" s="73"/>
      <c r="F16" s="10" t="s">
        <v>26</v>
      </c>
      <c r="G16" s="74"/>
      <c r="H16" s="75"/>
      <c r="I16" s="9" t="s">
        <v>277</v>
      </c>
      <c r="J16" s="76">
        <v>1</v>
      </c>
      <c r="K16" s="46">
        <v>1</v>
      </c>
      <c r="L16" s="14">
        <f t="shared" si="0"/>
        <v>1</v>
      </c>
      <c r="M16" s="77"/>
    </row>
    <row r="17" spans="1:13" s="7" customFormat="1" ht="72" customHeight="1">
      <c r="A17" s="166"/>
      <c r="B17" s="171" t="s">
        <v>27</v>
      </c>
      <c r="C17" s="2" t="s">
        <v>28</v>
      </c>
      <c r="D17" s="45">
        <v>13</v>
      </c>
      <c r="E17" s="73"/>
      <c r="F17" s="10" t="s">
        <v>29</v>
      </c>
      <c r="G17" s="74"/>
      <c r="H17" s="75"/>
      <c r="I17" s="9" t="s">
        <v>286</v>
      </c>
      <c r="J17" s="76">
        <v>1</v>
      </c>
      <c r="K17" s="46">
        <v>1</v>
      </c>
      <c r="L17" s="14">
        <f t="shared" si="0"/>
        <v>1</v>
      </c>
      <c r="M17" s="77"/>
    </row>
    <row r="18" spans="1:13" s="7" customFormat="1" ht="96.65" customHeight="1">
      <c r="A18" s="166"/>
      <c r="B18" s="171"/>
      <c r="C18" s="2" t="s">
        <v>30</v>
      </c>
      <c r="D18" s="45">
        <v>14</v>
      </c>
      <c r="E18" s="73"/>
      <c r="F18" s="10" t="s">
        <v>31</v>
      </c>
      <c r="G18" s="74"/>
      <c r="H18" s="75"/>
      <c r="I18" s="9" t="s">
        <v>277</v>
      </c>
      <c r="J18" s="76">
        <v>1</v>
      </c>
      <c r="K18" s="46">
        <v>1</v>
      </c>
      <c r="L18" s="14">
        <f t="shared" si="0"/>
        <v>1</v>
      </c>
      <c r="M18" s="77"/>
    </row>
    <row r="19" spans="1:13" s="7" customFormat="1" ht="179.4" customHeight="1">
      <c r="A19" s="166"/>
      <c r="B19" s="207" t="s">
        <v>32</v>
      </c>
      <c r="C19" s="208"/>
      <c r="D19" s="45">
        <v>15</v>
      </c>
      <c r="E19" s="73"/>
      <c r="F19" s="10" t="s">
        <v>33</v>
      </c>
      <c r="G19" s="74"/>
      <c r="H19" s="75"/>
      <c r="I19" s="9" t="s">
        <v>260</v>
      </c>
      <c r="J19" s="76">
        <v>1</v>
      </c>
      <c r="K19" s="46">
        <v>0.5</v>
      </c>
      <c r="L19" s="14">
        <f t="shared" si="0"/>
        <v>0.5</v>
      </c>
      <c r="M19" s="77"/>
    </row>
    <row r="20" spans="1:13" s="7" customFormat="1" ht="88.75" customHeight="1">
      <c r="A20" s="166"/>
      <c r="B20" s="209"/>
      <c r="C20" s="210"/>
      <c r="D20" s="45">
        <v>16</v>
      </c>
      <c r="E20" s="73"/>
      <c r="F20" s="10" t="s">
        <v>34</v>
      </c>
      <c r="G20" s="74"/>
      <c r="H20" s="75"/>
      <c r="I20" s="9" t="s">
        <v>260</v>
      </c>
      <c r="J20" s="76">
        <v>1</v>
      </c>
      <c r="K20" s="46">
        <v>1</v>
      </c>
      <c r="L20" s="14">
        <f t="shared" si="0"/>
        <v>1</v>
      </c>
      <c r="M20" s="77"/>
    </row>
    <row r="21" spans="1:13" s="7" customFormat="1" ht="88.75" customHeight="1">
      <c r="A21" s="166"/>
      <c r="B21" s="209"/>
      <c r="C21" s="210"/>
      <c r="D21" s="45">
        <v>17</v>
      </c>
      <c r="E21" s="73"/>
      <c r="F21" s="10" t="s">
        <v>35</v>
      </c>
      <c r="G21" s="74"/>
      <c r="H21" s="75"/>
      <c r="I21" s="9" t="s">
        <v>260</v>
      </c>
      <c r="J21" s="76">
        <v>1</v>
      </c>
      <c r="K21" s="46">
        <v>1</v>
      </c>
      <c r="L21" s="14">
        <f t="shared" si="0"/>
        <v>1</v>
      </c>
      <c r="M21" s="77"/>
    </row>
    <row r="22" spans="1:13" s="7" customFormat="1" ht="88.75" customHeight="1">
      <c r="A22" s="166"/>
      <c r="B22" s="209"/>
      <c r="C22" s="210"/>
      <c r="D22" s="45">
        <v>18</v>
      </c>
      <c r="E22" s="73"/>
      <c r="F22" s="10" t="s">
        <v>36</v>
      </c>
      <c r="G22" s="74"/>
      <c r="H22" s="75"/>
      <c r="I22" s="9" t="s">
        <v>260</v>
      </c>
      <c r="J22" s="76">
        <v>1</v>
      </c>
      <c r="K22" s="46">
        <v>1</v>
      </c>
      <c r="L22" s="14">
        <f t="shared" si="0"/>
        <v>1</v>
      </c>
      <c r="M22" s="77"/>
    </row>
    <row r="23" spans="1:13" s="7" customFormat="1" ht="110.4" customHeight="1">
      <c r="A23" s="166"/>
      <c r="B23" s="209"/>
      <c r="C23" s="210"/>
      <c r="D23" s="45">
        <v>19</v>
      </c>
      <c r="E23" s="73"/>
      <c r="F23" s="10" t="s">
        <v>37</v>
      </c>
      <c r="G23" s="74"/>
      <c r="H23" s="75"/>
      <c r="I23" s="9" t="s">
        <v>260</v>
      </c>
      <c r="J23" s="76">
        <v>1</v>
      </c>
      <c r="K23" s="46">
        <v>0</v>
      </c>
      <c r="L23" s="14">
        <f t="shared" si="0"/>
        <v>0</v>
      </c>
      <c r="M23" s="78"/>
    </row>
    <row r="24" spans="1:13" s="7" customFormat="1" ht="62.4" customHeight="1">
      <c r="A24" s="166"/>
      <c r="B24" s="209"/>
      <c r="C24" s="210"/>
      <c r="D24" s="45">
        <v>20</v>
      </c>
      <c r="E24" s="73"/>
      <c r="F24" s="10" t="s">
        <v>38</v>
      </c>
      <c r="G24" s="74"/>
      <c r="H24" s="75"/>
      <c r="I24" s="9" t="s">
        <v>277</v>
      </c>
      <c r="J24" s="76">
        <v>1</v>
      </c>
      <c r="K24" s="46">
        <v>1</v>
      </c>
      <c r="L24" s="14">
        <f t="shared" si="0"/>
        <v>1</v>
      </c>
      <c r="M24" s="77"/>
    </row>
    <row r="25" spans="1:13" s="7" customFormat="1" ht="62.4" customHeight="1">
      <c r="A25" s="167"/>
      <c r="B25" s="211"/>
      <c r="C25" s="212"/>
      <c r="D25" s="45">
        <v>21</v>
      </c>
      <c r="E25" s="73"/>
      <c r="F25" s="10" t="s">
        <v>39</v>
      </c>
      <c r="G25" s="74"/>
      <c r="H25" s="75"/>
      <c r="I25" s="9" t="s">
        <v>277</v>
      </c>
      <c r="J25" s="76">
        <v>1</v>
      </c>
      <c r="K25" s="46">
        <v>1</v>
      </c>
      <c r="L25" s="14">
        <f t="shared" si="0"/>
        <v>1</v>
      </c>
      <c r="M25" s="77"/>
    </row>
    <row r="26" spans="1:13" s="7" customFormat="1" ht="39" customHeight="1">
      <c r="A26" s="152" t="s">
        <v>40</v>
      </c>
      <c r="B26" s="171" t="s">
        <v>41</v>
      </c>
      <c r="C26" s="171"/>
      <c r="D26" s="45">
        <v>22</v>
      </c>
      <c r="E26" s="73"/>
      <c r="F26" s="10" t="s">
        <v>42</v>
      </c>
      <c r="G26" s="79"/>
      <c r="H26" s="75"/>
      <c r="I26" s="9"/>
      <c r="J26" s="76">
        <v>1</v>
      </c>
      <c r="K26" s="46" t="s">
        <v>353</v>
      </c>
      <c r="L26" s="14" t="str">
        <f t="shared" si="0"/>
        <v>N/A</v>
      </c>
      <c r="M26" s="77"/>
    </row>
    <row r="27" spans="1:13" s="7" customFormat="1" ht="148.25" customHeight="1">
      <c r="A27" s="152"/>
      <c r="B27" s="171" t="s">
        <v>43</v>
      </c>
      <c r="C27" s="171"/>
      <c r="D27" s="45">
        <v>23</v>
      </c>
      <c r="E27" s="73"/>
      <c r="F27" s="10" t="s">
        <v>44</v>
      </c>
      <c r="G27" s="74"/>
      <c r="H27" s="75"/>
      <c r="I27" s="9" t="s">
        <v>260</v>
      </c>
      <c r="J27" s="76">
        <v>1</v>
      </c>
      <c r="K27" s="46">
        <v>1</v>
      </c>
      <c r="L27" s="14">
        <f t="shared" si="0"/>
        <v>1</v>
      </c>
      <c r="M27" s="77"/>
    </row>
    <row r="28" spans="1:13" s="7" customFormat="1" ht="46.75" customHeight="1">
      <c r="A28" s="152"/>
      <c r="B28" s="171"/>
      <c r="C28" s="171"/>
      <c r="D28" s="45">
        <v>24</v>
      </c>
      <c r="E28" s="73"/>
      <c r="F28" s="10" t="s">
        <v>45</v>
      </c>
      <c r="G28" s="74"/>
      <c r="H28" s="75"/>
      <c r="I28" s="9" t="s">
        <v>260</v>
      </c>
      <c r="J28" s="76">
        <v>1</v>
      </c>
      <c r="K28" s="46">
        <v>1</v>
      </c>
      <c r="L28" s="14">
        <f t="shared" si="0"/>
        <v>1</v>
      </c>
      <c r="M28" s="77"/>
    </row>
    <row r="29" spans="1:13" s="7" customFormat="1" ht="169.75" customHeight="1">
      <c r="A29" s="152"/>
      <c r="B29" s="171"/>
      <c r="C29" s="171"/>
      <c r="D29" s="45">
        <v>25</v>
      </c>
      <c r="E29" s="73"/>
      <c r="F29" s="10" t="s">
        <v>46</v>
      </c>
      <c r="G29" s="74"/>
      <c r="H29" s="75"/>
      <c r="I29" s="9" t="s">
        <v>260</v>
      </c>
      <c r="J29" s="76">
        <v>1</v>
      </c>
      <c r="K29" s="46">
        <v>1</v>
      </c>
      <c r="L29" s="14">
        <f t="shared" si="0"/>
        <v>1</v>
      </c>
      <c r="M29" s="77"/>
    </row>
    <row r="30" spans="1:13" s="7" customFormat="1" ht="106.75" customHeight="1">
      <c r="A30" s="152"/>
      <c r="B30" s="171"/>
      <c r="C30" s="171"/>
      <c r="D30" s="45">
        <v>26</v>
      </c>
      <c r="E30" s="73"/>
      <c r="F30" s="10" t="s">
        <v>47</v>
      </c>
      <c r="G30" s="74"/>
      <c r="H30" s="75"/>
      <c r="I30" s="9" t="s">
        <v>260</v>
      </c>
      <c r="J30" s="76">
        <v>1</v>
      </c>
      <c r="K30" s="46">
        <v>1</v>
      </c>
      <c r="L30" s="14">
        <f t="shared" si="0"/>
        <v>1</v>
      </c>
      <c r="M30" s="77"/>
    </row>
    <row r="31" spans="1:13" s="7" customFormat="1" ht="106.75" customHeight="1">
      <c r="A31" s="152"/>
      <c r="B31" s="171"/>
      <c r="C31" s="171"/>
      <c r="D31" s="45">
        <v>27</v>
      </c>
      <c r="E31" s="73"/>
      <c r="F31" s="10" t="s">
        <v>48</v>
      </c>
      <c r="G31" s="74"/>
      <c r="H31" s="75"/>
      <c r="I31" s="9" t="s">
        <v>260</v>
      </c>
      <c r="J31" s="76">
        <v>1</v>
      </c>
      <c r="K31" s="46">
        <v>1</v>
      </c>
      <c r="L31" s="14">
        <f t="shared" si="0"/>
        <v>1</v>
      </c>
      <c r="M31" s="77"/>
    </row>
    <row r="32" spans="1:13" s="7" customFormat="1" ht="87.65" customHeight="1">
      <c r="A32" s="152"/>
      <c r="B32" s="171"/>
      <c r="C32" s="171"/>
      <c r="D32" s="45">
        <v>28</v>
      </c>
      <c r="E32" s="73"/>
      <c r="F32" s="10" t="s">
        <v>49</v>
      </c>
      <c r="G32" s="74"/>
      <c r="H32" s="75"/>
      <c r="I32" s="9" t="s">
        <v>260</v>
      </c>
      <c r="J32" s="76">
        <v>1</v>
      </c>
      <c r="K32" s="46">
        <v>1</v>
      </c>
      <c r="L32" s="14">
        <f t="shared" si="0"/>
        <v>1</v>
      </c>
      <c r="M32" s="77"/>
    </row>
    <row r="33" spans="1:13" s="7" customFormat="1" ht="159.65" customHeight="1">
      <c r="A33" s="152"/>
      <c r="B33" s="171"/>
      <c r="C33" s="171"/>
      <c r="D33" s="45">
        <v>29</v>
      </c>
      <c r="E33" s="73"/>
      <c r="F33" s="10" t="s">
        <v>50</v>
      </c>
      <c r="G33" s="74"/>
      <c r="H33" s="75"/>
      <c r="I33" s="9" t="s">
        <v>260</v>
      </c>
      <c r="J33" s="76">
        <v>1</v>
      </c>
      <c r="K33" s="46">
        <v>1</v>
      </c>
      <c r="L33" s="14">
        <f t="shared" si="0"/>
        <v>1</v>
      </c>
      <c r="M33" s="77"/>
    </row>
    <row r="34" spans="1:13" s="7" customFormat="1" ht="141" customHeight="1">
      <c r="A34" s="152"/>
      <c r="B34" s="171"/>
      <c r="C34" s="171"/>
      <c r="D34" s="45">
        <v>30</v>
      </c>
      <c r="E34" s="73"/>
      <c r="F34" s="10" t="s">
        <v>51</v>
      </c>
      <c r="G34" s="74"/>
      <c r="H34" s="75"/>
      <c r="I34" s="9" t="s">
        <v>260</v>
      </c>
      <c r="J34" s="76">
        <v>1</v>
      </c>
      <c r="K34" s="46">
        <v>1</v>
      </c>
      <c r="L34" s="14">
        <f t="shared" si="0"/>
        <v>1</v>
      </c>
      <c r="M34" s="77"/>
    </row>
    <row r="35" spans="1:13" s="7" customFormat="1" ht="66" customHeight="1">
      <c r="A35" s="165" t="s">
        <v>52</v>
      </c>
      <c r="B35" s="171" t="s">
        <v>53</v>
      </c>
      <c r="C35" s="171"/>
      <c r="D35" s="45">
        <v>31</v>
      </c>
      <c r="E35" s="73"/>
      <c r="F35" s="10" t="s">
        <v>54</v>
      </c>
      <c r="G35" s="74"/>
      <c r="H35" s="75"/>
      <c r="I35" s="9" t="s">
        <v>286</v>
      </c>
      <c r="J35" s="76">
        <v>1</v>
      </c>
      <c r="K35" s="46">
        <v>1</v>
      </c>
      <c r="L35" s="14">
        <f t="shared" si="0"/>
        <v>1</v>
      </c>
      <c r="M35" s="77"/>
    </row>
    <row r="36" spans="1:13" s="7" customFormat="1" ht="39" customHeight="1">
      <c r="A36" s="166"/>
      <c r="B36" s="171"/>
      <c r="C36" s="171"/>
      <c r="D36" s="45">
        <v>32</v>
      </c>
      <c r="E36" s="73"/>
      <c r="F36" s="10" t="s">
        <v>55</v>
      </c>
      <c r="G36" s="74"/>
      <c r="H36" s="75"/>
      <c r="I36" s="9" t="s">
        <v>286</v>
      </c>
      <c r="J36" s="76">
        <v>1</v>
      </c>
      <c r="K36" s="46">
        <v>1</v>
      </c>
      <c r="L36" s="14">
        <f t="shared" si="0"/>
        <v>1</v>
      </c>
      <c r="M36" s="77"/>
    </row>
    <row r="37" spans="1:13" s="7" customFormat="1" ht="81.650000000000006" customHeight="1">
      <c r="A37" s="166"/>
      <c r="B37" s="171"/>
      <c r="C37" s="171"/>
      <c r="D37" s="45">
        <v>33</v>
      </c>
      <c r="E37" s="73"/>
      <c r="F37" s="10" t="s">
        <v>56</v>
      </c>
      <c r="G37" s="74"/>
      <c r="H37" s="75"/>
      <c r="I37" s="9" t="s">
        <v>277</v>
      </c>
      <c r="J37" s="76">
        <v>1</v>
      </c>
      <c r="K37" s="46">
        <v>1</v>
      </c>
      <c r="L37" s="14">
        <f t="shared" si="0"/>
        <v>1</v>
      </c>
      <c r="M37" s="77"/>
    </row>
    <row r="38" spans="1:13" s="7" customFormat="1" ht="137.4" customHeight="1">
      <c r="A38" s="166"/>
      <c r="B38" s="171"/>
      <c r="C38" s="171"/>
      <c r="D38" s="45">
        <v>34</v>
      </c>
      <c r="E38" s="73"/>
      <c r="F38" s="10" t="s">
        <v>57</v>
      </c>
      <c r="G38" s="74"/>
      <c r="H38" s="75"/>
      <c r="I38" s="9" t="s">
        <v>277</v>
      </c>
      <c r="J38" s="76">
        <v>1</v>
      </c>
      <c r="K38" s="46">
        <v>1</v>
      </c>
      <c r="L38" s="14">
        <f t="shared" si="0"/>
        <v>1</v>
      </c>
      <c r="M38" s="77"/>
    </row>
    <row r="39" spans="1:13" s="7" customFormat="1" ht="91.75" customHeight="1">
      <c r="A39" s="166"/>
      <c r="B39" s="171"/>
      <c r="C39" s="171"/>
      <c r="D39" s="45">
        <v>35</v>
      </c>
      <c r="E39" s="73"/>
      <c r="F39" s="10" t="s">
        <v>58</v>
      </c>
      <c r="G39" s="74"/>
      <c r="H39" s="75"/>
      <c r="I39" s="9" t="s">
        <v>277</v>
      </c>
      <c r="J39" s="76">
        <v>1</v>
      </c>
      <c r="K39" s="46">
        <v>1</v>
      </c>
      <c r="L39" s="14">
        <f t="shared" si="0"/>
        <v>1</v>
      </c>
      <c r="M39" s="77"/>
    </row>
    <row r="40" spans="1:13" s="7" customFormat="1" ht="137.4" customHeight="1">
      <c r="A40" s="166"/>
      <c r="B40" s="171"/>
      <c r="C40" s="171"/>
      <c r="D40" s="45">
        <v>36</v>
      </c>
      <c r="E40" s="73"/>
      <c r="F40" s="10" t="s">
        <v>59</v>
      </c>
      <c r="G40" s="74"/>
      <c r="H40" s="75"/>
      <c r="I40" s="9" t="s">
        <v>277</v>
      </c>
      <c r="J40" s="76">
        <v>1</v>
      </c>
      <c r="K40" s="46">
        <v>1</v>
      </c>
      <c r="L40" s="14">
        <f t="shared" si="0"/>
        <v>1</v>
      </c>
      <c r="M40" s="77"/>
    </row>
    <row r="41" spans="1:13" s="7" customFormat="1" ht="137.4" customHeight="1">
      <c r="A41" s="166"/>
      <c r="B41" s="171"/>
      <c r="C41" s="171"/>
      <c r="D41" s="45">
        <v>37</v>
      </c>
      <c r="E41" s="73"/>
      <c r="F41" s="10" t="s">
        <v>60</v>
      </c>
      <c r="G41" s="74"/>
      <c r="H41" s="75"/>
      <c r="I41" s="9" t="s">
        <v>277</v>
      </c>
      <c r="J41" s="76">
        <v>1</v>
      </c>
      <c r="K41" s="46">
        <v>1</v>
      </c>
      <c r="L41" s="14">
        <f t="shared" si="0"/>
        <v>1</v>
      </c>
      <c r="M41" s="77"/>
    </row>
    <row r="42" spans="1:13" s="7" customFormat="1" ht="137.4" customHeight="1">
      <c r="A42" s="166"/>
      <c r="B42" s="171"/>
      <c r="C42" s="171"/>
      <c r="D42" s="45">
        <v>38</v>
      </c>
      <c r="E42" s="73"/>
      <c r="F42" s="10" t="s">
        <v>61</v>
      </c>
      <c r="G42" s="74"/>
      <c r="H42" s="75"/>
      <c r="I42" s="9" t="s">
        <v>286</v>
      </c>
      <c r="J42" s="76">
        <v>1</v>
      </c>
      <c r="K42" s="46">
        <v>1</v>
      </c>
      <c r="L42" s="14">
        <f t="shared" si="0"/>
        <v>1</v>
      </c>
      <c r="M42" s="77"/>
    </row>
    <row r="43" spans="1:13" s="7" customFormat="1" ht="110.4" customHeight="1">
      <c r="A43" s="166"/>
      <c r="B43" s="171" t="s">
        <v>62</v>
      </c>
      <c r="C43" s="171"/>
      <c r="D43" s="45">
        <v>39</v>
      </c>
      <c r="E43" s="73"/>
      <c r="F43" s="10" t="s">
        <v>63</v>
      </c>
      <c r="G43" s="74"/>
      <c r="H43" s="75"/>
      <c r="I43" s="9" t="s">
        <v>260</v>
      </c>
      <c r="J43" s="76">
        <v>1</v>
      </c>
      <c r="K43" s="46">
        <v>1</v>
      </c>
      <c r="L43" s="14">
        <f t="shared" si="0"/>
        <v>1</v>
      </c>
      <c r="M43" s="77"/>
    </row>
    <row r="44" spans="1:13" s="7" customFormat="1" ht="90" customHeight="1">
      <c r="A44" s="166"/>
      <c r="B44" s="171"/>
      <c r="C44" s="171"/>
      <c r="D44" s="45">
        <v>40</v>
      </c>
      <c r="E44" s="73"/>
      <c r="F44" s="10" t="s">
        <v>64</v>
      </c>
      <c r="G44" s="74"/>
      <c r="H44" s="75"/>
      <c r="I44" s="9" t="s">
        <v>260</v>
      </c>
      <c r="J44" s="76">
        <v>1</v>
      </c>
      <c r="K44" s="46">
        <v>0</v>
      </c>
      <c r="L44" s="14">
        <f t="shared" si="0"/>
        <v>0</v>
      </c>
      <c r="M44" s="77"/>
    </row>
    <row r="45" spans="1:13" s="7" customFormat="1" ht="63.65" customHeight="1">
      <c r="A45" s="166"/>
      <c r="B45" s="171"/>
      <c r="C45" s="171"/>
      <c r="D45" s="45">
        <v>41</v>
      </c>
      <c r="E45" s="73"/>
      <c r="F45" s="10" t="s">
        <v>65</v>
      </c>
      <c r="G45" s="74"/>
      <c r="H45" s="75"/>
      <c r="I45" s="9" t="s">
        <v>260</v>
      </c>
      <c r="J45" s="76">
        <v>1</v>
      </c>
      <c r="K45" s="46">
        <v>1</v>
      </c>
      <c r="L45" s="14">
        <f t="shared" si="0"/>
        <v>1</v>
      </c>
      <c r="M45" s="77"/>
    </row>
    <row r="46" spans="1:13" s="7" customFormat="1" ht="91.25" customHeight="1">
      <c r="A46" s="166"/>
      <c r="B46" s="171"/>
      <c r="C46" s="171"/>
      <c r="D46" s="45">
        <v>42</v>
      </c>
      <c r="E46" s="73"/>
      <c r="F46" s="10" t="s">
        <v>66</v>
      </c>
      <c r="G46" s="74"/>
      <c r="H46" s="75"/>
      <c r="I46" s="9" t="s">
        <v>260</v>
      </c>
      <c r="J46" s="76">
        <v>1</v>
      </c>
      <c r="K46" s="46">
        <v>1</v>
      </c>
      <c r="L46" s="14">
        <f t="shared" si="0"/>
        <v>1</v>
      </c>
      <c r="M46" s="77"/>
    </row>
    <row r="47" spans="1:13" s="7" customFormat="1" ht="117.65" customHeight="1">
      <c r="A47" s="166"/>
      <c r="B47" s="171"/>
      <c r="C47" s="171"/>
      <c r="D47" s="45">
        <v>43</v>
      </c>
      <c r="E47" s="73"/>
      <c r="F47" s="10" t="s">
        <v>67</v>
      </c>
      <c r="G47" s="74"/>
      <c r="H47" s="75"/>
      <c r="I47" s="9" t="s">
        <v>260</v>
      </c>
      <c r="J47" s="76">
        <v>1</v>
      </c>
      <c r="K47" s="46">
        <v>1</v>
      </c>
      <c r="L47" s="14">
        <f t="shared" si="0"/>
        <v>1</v>
      </c>
      <c r="M47" s="77"/>
    </row>
    <row r="48" spans="1:13" s="7" customFormat="1" ht="63.65" customHeight="1">
      <c r="A48" s="166"/>
      <c r="B48" s="171"/>
      <c r="C48" s="171"/>
      <c r="D48" s="45">
        <v>44</v>
      </c>
      <c r="E48" s="73"/>
      <c r="F48" s="10" t="s">
        <v>68</v>
      </c>
      <c r="G48" s="74"/>
      <c r="H48" s="75"/>
      <c r="I48" s="9" t="s">
        <v>260</v>
      </c>
      <c r="J48" s="76">
        <v>1</v>
      </c>
      <c r="K48" s="46">
        <v>1</v>
      </c>
      <c r="L48" s="14">
        <f t="shared" si="0"/>
        <v>1</v>
      </c>
      <c r="M48" s="77"/>
    </row>
    <row r="49" spans="1:13" s="7" customFormat="1" ht="80.25" customHeight="1">
      <c r="A49" s="166"/>
      <c r="B49" s="171"/>
      <c r="C49" s="171"/>
      <c r="D49" s="45">
        <v>45</v>
      </c>
      <c r="E49" s="73"/>
      <c r="F49" s="10" t="s">
        <v>69</v>
      </c>
      <c r="G49" s="74"/>
      <c r="H49" s="75"/>
      <c r="I49" s="9" t="s">
        <v>260</v>
      </c>
      <c r="J49" s="76">
        <v>1</v>
      </c>
      <c r="K49" s="46">
        <v>1</v>
      </c>
      <c r="L49" s="14">
        <f t="shared" si="0"/>
        <v>1</v>
      </c>
      <c r="M49" s="77"/>
    </row>
    <row r="50" spans="1:13" s="7" customFormat="1" ht="100.25" customHeight="1">
      <c r="A50" s="166"/>
      <c r="B50" s="171"/>
      <c r="C50" s="171"/>
      <c r="D50" s="45">
        <v>46</v>
      </c>
      <c r="E50" s="73"/>
      <c r="F50" s="10" t="s">
        <v>70</v>
      </c>
      <c r="G50" s="74"/>
      <c r="H50" s="75"/>
      <c r="I50" s="9" t="s">
        <v>260</v>
      </c>
      <c r="J50" s="76">
        <v>1</v>
      </c>
      <c r="K50" s="46">
        <v>1</v>
      </c>
      <c r="L50" s="14">
        <f t="shared" si="0"/>
        <v>1</v>
      </c>
      <c r="M50" s="77"/>
    </row>
    <row r="51" spans="1:13" s="7" customFormat="1" ht="96" customHeight="1">
      <c r="A51" s="166"/>
      <c r="B51" s="171"/>
      <c r="C51" s="171"/>
      <c r="D51" s="45">
        <v>47</v>
      </c>
      <c r="E51" s="73"/>
      <c r="F51" s="10" t="s">
        <v>71</v>
      </c>
      <c r="G51" s="74"/>
      <c r="H51" s="75"/>
      <c r="I51" s="9" t="s">
        <v>260</v>
      </c>
      <c r="J51" s="76">
        <v>1</v>
      </c>
      <c r="K51" s="46">
        <v>1</v>
      </c>
      <c r="L51" s="14">
        <f t="shared" si="0"/>
        <v>1</v>
      </c>
      <c r="M51" s="77"/>
    </row>
    <row r="52" spans="1:13" s="7" customFormat="1" ht="83.4" customHeight="1">
      <c r="A52" s="166"/>
      <c r="B52" s="171"/>
      <c r="C52" s="171"/>
      <c r="D52" s="45">
        <v>48</v>
      </c>
      <c r="E52" s="73"/>
      <c r="F52" s="10" t="s">
        <v>72</v>
      </c>
      <c r="G52" s="74"/>
      <c r="H52" s="75"/>
      <c r="I52" s="9" t="s">
        <v>260</v>
      </c>
      <c r="J52" s="76">
        <v>1</v>
      </c>
      <c r="K52" s="46" t="s">
        <v>353</v>
      </c>
      <c r="L52" s="14" t="str">
        <f t="shared" si="0"/>
        <v>N/A</v>
      </c>
      <c r="M52" s="77"/>
    </row>
    <row r="53" spans="1:13" s="7" customFormat="1" ht="91.75" customHeight="1">
      <c r="A53" s="166"/>
      <c r="B53" s="171"/>
      <c r="C53" s="171"/>
      <c r="D53" s="45">
        <v>49</v>
      </c>
      <c r="E53" s="73"/>
      <c r="F53" s="10" t="s">
        <v>73</v>
      </c>
      <c r="G53" s="74"/>
      <c r="H53" s="75"/>
      <c r="I53" s="9" t="s">
        <v>260</v>
      </c>
      <c r="J53" s="76">
        <v>1</v>
      </c>
      <c r="K53" s="46">
        <v>1</v>
      </c>
      <c r="L53" s="14">
        <f t="shared" si="0"/>
        <v>1</v>
      </c>
      <c r="M53" s="77"/>
    </row>
    <row r="54" spans="1:13" s="7" customFormat="1" ht="156" customHeight="1">
      <c r="A54" s="166"/>
      <c r="B54" s="171"/>
      <c r="C54" s="171"/>
      <c r="D54" s="45">
        <v>50</v>
      </c>
      <c r="E54" s="73"/>
      <c r="F54" s="10" t="s">
        <v>74</v>
      </c>
      <c r="G54" s="74"/>
      <c r="H54" s="75"/>
      <c r="I54" s="9" t="s">
        <v>260</v>
      </c>
      <c r="J54" s="76">
        <v>1</v>
      </c>
      <c r="K54" s="46">
        <v>1</v>
      </c>
      <c r="L54" s="14">
        <f t="shared" si="0"/>
        <v>1</v>
      </c>
      <c r="M54" s="77"/>
    </row>
    <row r="55" spans="1:13" s="7" customFormat="1" ht="123.65" customHeight="1">
      <c r="A55" s="166"/>
      <c r="B55" s="171"/>
      <c r="C55" s="171"/>
      <c r="D55" s="45">
        <v>51</v>
      </c>
      <c r="E55" s="73"/>
      <c r="F55" s="10" t="s">
        <v>75</v>
      </c>
      <c r="G55" s="74"/>
      <c r="H55" s="75"/>
      <c r="I55" s="9" t="s">
        <v>286</v>
      </c>
      <c r="J55" s="76">
        <v>1</v>
      </c>
      <c r="K55" s="46">
        <v>1</v>
      </c>
      <c r="L55" s="14">
        <f t="shared" si="0"/>
        <v>1</v>
      </c>
      <c r="M55" s="77"/>
    </row>
    <row r="56" spans="1:13" s="7" customFormat="1" ht="59.4" customHeight="1">
      <c r="A56" s="166"/>
      <c r="B56" s="171"/>
      <c r="C56" s="171"/>
      <c r="D56" s="45">
        <v>52</v>
      </c>
      <c r="E56" s="73"/>
      <c r="F56" s="10" t="s">
        <v>76</v>
      </c>
      <c r="G56" s="74"/>
      <c r="H56" s="75"/>
      <c r="I56" s="9" t="s">
        <v>260</v>
      </c>
      <c r="J56" s="76">
        <v>1</v>
      </c>
      <c r="K56" s="46">
        <v>1</v>
      </c>
      <c r="L56" s="14">
        <f t="shared" si="0"/>
        <v>1</v>
      </c>
      <c r="M56" s="77"/>
    </row>
    <row r="57" spans="1:13" s="7" customFormat="1" ht="94.25" customHeight="1">
      <c r="A57" s="166"/>
      <c r="B57" s="171"/>
      <c r="C57" s="171"/>
      <c r="D57" s="45">
        <v>53</v>
      </c>
      <c r="E57" s="73"/>
      <c r="F57" s="10" t="s">
        <v>77</v>
      </c>
      <c r="G57" s="74"/>
      <c r="H57" s="75"/>
      <c r="I57" s="9" t="s">
        <v>260</v>
      </c>
      <c r="J57" s="76">
        <v>1</v>
      </c>
      <c r="K57" s="46">
        <v>1</v>
      </c>
      <c r="L57" s="14">
        <f t="shared" si="0"/>
        <v>1</v>
      </c>
      <c r="M57" s="77"/>
    </row>
    <row r="58" spans="1:13" s="7" customFormat="1" ht="79.75" customHeight="1">
      <c r="A58" s="166"/>
      <c r="B58" s="171" t="s">
        <v>78</v>
      </c>
      <c r="C58" s="171"/>
      <c r="D58" s="45">
        <v>54</v>
      </c>
      <c r="E58" s="73"/>
      <c r="F58" s="10" t="s">
        <v>79</v>
      </c>
      <c r="G58" s="74"/>
      <c r="H58" s="75"/>
      <c r="I58" s="9" t="s">
        <v>260</v>
      </c>
      <c r="J58" s="76">
        <v>1</v>
      </c>
      <c r="K58" s="46">
        <v>1</v>
      </c>
      <c r="L58" s="14">
        <f t="shared" si="0"/>
        <v>1</v>
      </c>
      <c r="M58" s="77"/>
    </row>
    <row r="59" spans="1:13" s="7" customFormat="1" ht="85.75" customHeight="1">
      <c r="A59" s="166"/>
      <c r="B59" s="171"/>
      <c r="C59" s="171"/>
      <c r="D59" s="45">
        <v>55</v>
      </c>
      <c r="E59" s="73"/>
      <c r="F59" s="10" t="s">
        <v>80</v>
      </c>
      <c r="G59" s="74"/>
      <c r="H59" s="75"/>
      <c r="I59" s="9" t="s">
        <v>260</v>
      </c>
      <c r="J59" s="76">
        <v>1</v>
      </c>
      <c r="K59" s="46">
        <v>1</v>
      </c>
      <c r="L59" s="14">
        <f t="shared" si="0"/>
        <v>1</v>
      </c>
      <c r="M59" s="77"/>
    </row>
    <row r="60" spans="1:13" s="7" customFormat="1" ht="121.75" customHeight="1">
      <c r="A60" s="166"/>
      <c r="B60" s="171"/>
      <c r="C60" s="171"/>
      <c r="D60" s="45">
        <v>56</v>
      </c>
      <c r="E60" s="73"/>
      <c r="F60" s="10" t="s">
        <v>81</v>
      </c>
      <c r="G60" s="74"/>
      <c r="H60" s="75"/>
      <c r="I60" s="9" t="s">
        <v>260</v>
      </c>
      <c r="J60" s="76">
        <v>1</v>
      </c>
      <c r="K60" s="46">
        <v>1</v>
      </c>
      <c r="L60" s="14">
        <f t="shared" si="0"/>
        <v>1</v>
      </c>
      <c r="M60" s="77"/>
    </row>
    <row r="61" spans="1:13" s="7" customFormat="1" ht="100.25" customHeight="1">
      <c r="A61" s="166"/>
      <c r="B61" s="171"/>
      <c r="C61" s="171"/>
      <c r="D61" s="45">
        <v>57</v>
      </c>
      <c r="E61" s="73"/>
      <c r="F61" s="10" t="s">
        <v>82</v>
      </c>
      <c r="G61" s="74"/>
      <c r="H61" s="75"/>
      <c r="I61" s="9" t="s">
        <v>260</v>
      </c>
      <c r="J61" s="76">
        <v>1</v>
      </c>
      <c r="K61" s="46">
        <v>1</v>
      </c>
      <c r="L61" s="14">
        <f t="shared" si="0"/>
        <v>1</v>
      </c>
      <c r="M61" s="77"/>
    </row>
    <row r="62" spans="1:13" s="7" customFormat="1" ht="110.4" customHeight="1">
      <c r="A62" s="166"/>
      <c r="B62" s="171"/>
      <c r="C62" s="171"/>
      <c r="D62" s="45">
        <v>58</v>
      </c>
      <c r="E62" s="73"/>
      <c r="F62" s="10" t="s">
        <v>83</v>
      </c>
      <c r="G62" s="74"/>
      <c r="H62" s="75"/>
      <c r="I62" s="9" t="s">
        <v>286</v>
      </c>
      <c r="J62" s="76">
        <v>1</v>
      </c>
      <c r="K62" s="46">
        <v>1</v>
      </c>
      <c r="L62" s="14">
        <f t="shared" si="0"/>
        <v>1</v>
      </c>
      <c r="M62" s="77"/>
    </row>
    <row r="63" spans="1:13" s="7" customFormat="1" ht="82.75" customHeight="1">
      <c r="A63" s="166"/>
      <c r="B63" s="171"/>
      <c r="C63" s="171"/>
      <c r="D63" s="45">
        <v>59</v>
      </c>
      <c r="E63" s="73"/>
      <c r="F63" s="10" t="s">
        <v>84</v>
      </c>
      <c r="G63" s="74"/>
      <c r="H63" s="75"/>
      <c r="I63" s="9" t="s">
        <v>260</v>
      </c>
      <c r="J63" s="76">
        <v>1</v>
      </c>
      <c r="K63" s="46">
        <v>1</v>
      </c>
      <c r="L63" s="14">
        <f t="shared" si="0"/>
        <v>1</v>
      </c>
      <c r="M63" s="77"/>
    </row>
    <row r="64" spans="1:13" s="7" customFormat="1" ht="82.75" customHeight="1">
      <c r="A64" s="166"/>
      <c r="B64" s="171"/>
      <c r="C64" s="171"/>
      <c r="D64" s="45">
        <v>60</v>
      </c>
      <c r="E64" s="73"/>
      <c r="F64" s="10" t="s">
        <v>85</v>
      </c>
      <c r="G64" s="74"/>
      <c r="H64" s="75"/>
      <c r="I64" s="9" t="s">
        <v>286</v>
      </c>
      <c r="J64" s="76">
        <v>1</v>
      </c>
      <c r="K64" s="46">
        <v>1</v>
      </c>
      <c r="L64" s="14">
        <f t="shared" si="0"/>
        <v>1</v>
      </c>
      <c r="M64" s="77"/>
    </row>
    <row r="65" spans="1:13" s="7" customFormat="1" ht="84.75" customHeight="1">
      <c r="A65" s="166"/>
      <c r="B65" s="171"/>
      <c r="C65" s="171"/>
      <c r="D65" s="45">
        <v>61</v>
      </c>
      <c r="E65" s="73"/>
      <c r="F65" s="10" t="s">
        <v>86</v>
      </c>
      <c r="G65" s="74"/>
      <c r="H65" s="75"/>
      <c r="I65" s="9" t="s">
        <v>260</v>
      </c>
      <c r="J65" s="76">
        <v>1</v>
      </c>
      <c r="K65" s="46">
        <v>1</v>
      </c>
      <c r="L65" s="14">
        <f t="shared" si="0"/>
        <v>1</v>
      </c>
      <c r="M65" s="77"/>
    </row>
    <row r="66" spans="1:13" s="7" customFormat="1" ht="61.5" customHeight="1">
      <c r="A66" s="166"/>
      <c r="B66" s="171"/>
      <c r="C66" s="171"/>
      <c r="D66" s="45">
        <v>62</v>
      </c>
      <c r="E66" s="73"/>
      <c r="F66" s="10" t="s">
        <v>87</v>
      </c>
      <c r="G66" s="74"/>
      <c r="H66" s="75"/>
      <c r="I66" s="9" t="s">
        <v>277</v>
      </c>
      <c r="J66" s="76">
        <v>1</v>
      </c>
      <c r="K66" s="46">
        <v>1</v>
      </c>
      <c r="L66" s="14">
        <f t="shared" si="0"/>
        <v>1</v>
      </c>
      <c r="M66" s="77"/>
    </row>
    <row r="67" spans="1:13" s="7" customFormat="1" ht="107.25" customHeight="1">
      <c r="A67" s="166"/>
      <c r="B67" s="171"/>
      <c r="C67" s="171"/>
      <c r="D67" s="45">
        <v>63</v>
      </c>
      <c r="E67" s="73"/>
      <c r="F67" s="10" t="s">
        <v>88</v>
      </c>
      <c r="G67" s="74"/>
      <c r="H67" s="75"/>
      <c r="I67" s="9" t="s">
        <v>260</v>
      </c>
      <c r="J67" s="76">
        <v>1</v>
      </c>
      <c r="K67" s="46">
        <v>1</v>
      </c>
      <c r="L67" s="14">
        <f t="shared" si="0"/>
        <v>1</v>
      </c>
      <c r="M67" s="77"/>
    </row>
    <row r="68" spans="1:13" s="7" customFormat="1" ht="101.25" customHeight="1">
      <c r="A68" s="166"/>
      <c r="B68" s="171"/>
      <c r="C68" s="171"/>
      <c r="D68" s="45">
        <v>64</v>
      </c>
      <c r="E68" s="73"/>
      <c r="F68" s="10" t="s">
        <v>89</v>
      </c>
      <c r="G68" s="74"/>
      <c r="H68" s="75"/>
      <c r="I68" s="9" t="s">
        <v>260</v>
      </c>
      <c r="J68" s="76">
        <v>1</v>
      </c>
      <c r="K68" s="46">
        <v>1</v>
      </c>
      <c r="L68" s="14">
        <f t="shared" si="0"/>
        <v>1</v>
      </c>
      <c r="M68" s="77"/>
    </row>
    <row r="69" spans="1:13" s="7" customFormat="1" ht="112.25" customHeight="1">
      <c r="A69" s="166"/>
      <c r="B69" s="171" t="s">
        <v>90</v>
      </c>
      <c r="C69" s="171"/>
      <c r="D69" s="45">
        <v>65</v>
      </c>
      <c r="E69" s="73"/>
      <c r="F69" s="10" t="s">
        <v>91</v>
      </c>
      <c r="G69" s="74"/>
      <c r="H69" s="75"/>
      <c r="I69" s="9" t="s">
        <v>260</v>
      </c>
      <c r="J69" s="76">
        <v>1</v>
      </c>
      <c r="K69" s="46">
        <v>1</v>
      </c>
      <c r="L69" s="14">
        <f t="shared" ref="L69:L132" si="1">IFERROR(J69*K69,"N/A")</f>
        <v>1</v>
      </c>
      <c r="M69" s="77"/>
    </row>
    <row r="70" spans="1:13" s="7" customFormat="1" ht="112.25" customHeight="1">
      <c r="A70" s="166"/>
      <c r="B70" s="171"/>
      <c r="C70" s="171"/>
      <c r="D70" s="45">
        <v>66</v>
      </c>
      <c r="E70" s="73"/>
      <c r="F70" s="10" t="s">
        <v>92</v>
      </c>
      <c r="G70" s="74"/>
      <c r="H70" s="75"/>
      <c r="I70" s="9" t="s">
        <v>260</v>
      </c>
      <c r="J70" s="76">
        <v>1</v>
      </c>
      <c r="K70" s="46" t="s">
        <v>353</v>
      </c>
      <c r="L70" s="14" t="str">
        <f t="shared" si="1"/>
        <v>N/A</v>
      </c>
      <c r="M70" s="77"/>
    </row>
    <row r="71" spans="1:13" s="7" customFormat="1" ht="112.25" customHeight="1">
      <c r="A71" s="166"/>
      <c r="B71" s="171"/>
      <c r="C71" s="171"/>
      <c r="D71" s="45">
        <v>67</v>
      </c>
      <c r="E71" s="73"/>
      <c r="F71" s="10" t="s">
        <v>93</v>
      </c>
      <c r="G71" s="74"/>
      <c r="H71" s="75"/>
      <c r="I71" s="9" t="s">
        <v>260</v>
      </c>
      <c r="J71" s="76">
        <v>1</v>
      </c>
      <c r="K71" s="46">
        <v>1</v>
      </c>
      <c r="L71" s="14">
        <f t="shared" si="1"/>
        <v>1</v>
      </c>
      <c r="M71" s="77"/>
    </row>
    <row r="72" spans="1:13" s="7" customFormat="1" ht="112.25" customHeight="1">
      <c r="A72" s="166"/>
      <c r="B72" s="171"/>
      <c r="C72" s="171"/>
      <c r="D72" s="45">
        <v>68</v>
      </c>
      <c r="E72" s="73"/>
      <c r="F72" s="10" t="s">
        <v>94</v>
      </c>
      <c r="G72" s="74"/>
      <c r="H72" s="75"/>
      <c r="I72" s="9" t="s">
        <v>260</v>
      </c>
      <c r="J72" s="76">
        <v>1</v>
      </c>
      <c r="K72" s="46">
        <v>1</v>
      </c>
      <c r="L72" s="14">
        <f t="shared" si="1"/>
        <v>1</v>
      </c>
      <c r="M72" s="77"/>
    </row>
    <row r="73" spans="1:13" s="7" customFormat="1" ht="112.25" customHeight="1">
      <c r="A73" s="166"/>
      <c r="B73" s="171"/>
      <c r="C73" s="171"/>
      <c r="D73" s="45">
        <v>69</v>
      </c>
      <c r="E73" s="73"/>
      <c r="F73" s="10" t="s">
        <v>95</v>
      </c>
      <c r="G73" s="74"/>
      <c r="H73" s="75"/>
      <c r="I73" s="9" t="s">
        <v>260</v>
      </c>
      <c r="J73" s="76">
        <v>1</v>
      </c>
      <c r="K73" s="46" t="s">
        <v>353</v>
      </c>
      <c r="L73" s="14" t="str">
        <f t="shared" si="1"/>
        <v>N/A</v>
      </c>
      <c r="M73" s="77"/>
    </row>
    <row r="74" spans="1:13" s="7" customFormat="1" ht="112.25" customHeight="1">
      <c r="A74" s="166"/>
      <c r="B74" s="171" t="s">
        <v>96</v>
      </c>
      <c r="C74" s="171"/>
      <c r="D74" s="45">
        <v>70</v>
      </c>
      <c r="E74" s="73"/>
      <c r="F74" s="10" t="s">
        <v>97</v>
      </c>
      <c r="G74" s="74"/>
      <c r="H74" s="75"/>
      <c r="I74" s="9" t="s">
        <v>277</v>
      </c>
      <c r="J74" s="76">
        <v>1</v>
      </c>
      <c r="K74" s="46">
        <v>1</v>
      </c>
      <c r="L74" s="14">
        <f t="shared" si="1"/>
        <v>1</v>
      </c>
      <c r="M74" s="77"/>
    </row>
    <row r="75" spans="1:13" s="7" customFormat="1" ht="132" customHeight="1">
      <c r="A75" s="166"/>
      <c r="B75" s="171"/>
      <c r="C75" s="171"/>
      <c r="D75" s="45">
        <v>71</v>
      </c>
      <c r="E75" s="73"/>
      <c r="F75" s="10" t="s">
        <v>98</v>
      </c>
      <c r="G75" s="74"/>
      <c r="H75" s="75"/>
      <c r="I75" s="9" t="s">
        <v>260</v>
      </c>
      <c r="J75" s="76">
        <v>1</v>
      </c>
      <c r="K75" s="46">
        <v>0</v>
      </c>
      <c r="L75" s="14">
        <f t="shared" si="1"/>
        <v>0</v>
      </c>
      <c r="M75" s="77"/>
    </row>
    <row r="76" spans="1:13" s="7" customFormat="1" ht="124.25" customHeight="1">
      <c r="A76" s="166"/>
      <c r="B76" s="171" t="s">
        <v>99</v>
      </c>
      <c r="C76" s="171"/>
      <c r="D76" s="45">
        <v>72</v>
      </c>
      <c r="E76" s="73"/>
      <c r="F76" s="10" t="s">
        <v>827</v>
      </c>
      <c r="G76" s="74"/>
      <c r="H76" s="75"/>
      <c r="I76" s="9" t="s">
        <v>277</v>
      </c>
      <c r="J76" s="76">
        <v>1</v>
      </c>
      <c r="K76" s="46">
        <v>1</v>
      </c>
      <c r="L76" s="14">
        <f t="shared" si="1"/>
        <v>1</v>
      </c>
      <c r="M76" s="77"/>
    </row>
    <row r="77" spans="1:13" s="7" customFormat="1" ht="114.65" customHeight="1">
      <c r="A77" s="166"/>
      <c r="B77" s="171"/>
      <c r="C77" s="171"/>
      <c r="D77" s="45">
        <v>73</v>
      </c>
      <c r="E77" s="73"/>
      <c r="F77" s="10" t="s">
        <v>100</v>
      </c>
      <c r="G77" s="74"/>
      <c r="H77" s="75"/>
      <c r="I77" s="9" t="s">
        <v>260</v>
      </c>
      <c r="J77" s="76">
        <v>1</v>
      </c>
      <c r="K77" s="46">
        <v>0</v>
      </c>
      <c r="L77" s="14">
        <f t="shared" si="1"/>
        <v>0</v>
      </c>
      <c r="M77" s="77"/>
    </row>
    <row r="78" spans="1:13" s="7" customFormat="1" ht="61.25" customHeight="1">
      <c r="A78" s="166"/>
      <c r="B78" s="171"/>
      <c r="C78" s="171"/>
      <c r="D78" s="45">
        <v>74</v>
      </c>
      <c r="E78" s="73"/>
      <c r="F78" s="10" t="s">
        <v>101</v>
      </c>
      <c r="G78" s="74"/>
      <c r="H78" s="75"/>
      <c r="I78" s="9" t="s">
        <v>260</v>
      </c>
      <c r="J78" s="76">
        <v>1</v>
      </c>
      <c r="K78" s="46">
        <v>1</v>
      </c>
      <c r="L78" s="14">
        <f t="shared" si="1"/>
        <v>1</v>
      </c>
      <c r="M78" s="77"/>
    </row>
    <row r="79" spans="1:13" s="7" customFormat="1" ht="119.25" customHeight="1">
      <c r="A79" s="166"/>
      <c r="B79" s="171"/>
      <c r="C79" s="171"/>
      <c r="D79" s="45">
        <v>75</v>
      </c>
      <c r="E79" s="73"/>
      <c r="F79" s="10" t="s">
        <v>102</v>
      </c>
      <c r="G79" s="74"/>
      <c r="H79" s="75"/>
      <c r="I79" s="9" t="s">
        <v>277</v>
      </c>
      <c r="J79" s="76">
        <v>1</v>
      </c>
      <c r="K79" s="46">
        <v>1</v>
      </c>
      <c r="L79" s="14">
        <f t="shared" si="1"/>
        <v>1</v>
      </c>
      <c r="M79" s="77"/>
    </row>
    <row r="80" spans="1:13" s="7" customFormat="1" ht="132" customHeight="1">
      <c r="A80" s="166"/>
      <c r="B80" s="171"/>
      <c r="C80" s="171"/>
      <c r="D80" s="45">
        <v>76</v>
      </c>
      <c r="E80" s="73"/>
      <c r="F80" s="10" t="s">
        <v>103</v>
      </c>
      <c r="G80" s="74"/>
      <c r="H80" s="75"/>
      <c r="I80" s="9" t="s">
        <v>277</v>
      </c>
      <c r="J80" s="76">
        <v>1</v>
      </c>
      <c r="K80" s="46">
        <v>1</v>
      </c>
      <c r="L80" s="14">
        <f t="shared" si="1"/>
        <v>1</v>
      </c>
      <c r="M80" s="77"/>
    </row>
    <row r="81" spans="1:13" s="7" customFormat="1" ht="117.75" customHeight="1">
      <c r="A81" s="166"/>
      <c r="B81" s="171"/>
      <c r="C81" s="171"/>
      <c r="D81" s="45">
        <v>77</v>
      </c>
      <c r="E81" s="73"/>
      <c r="F81" s="10" t="s">
        <v>104</v>
      </c>
      <c r="G81" s="74"/>
      <c r="H81" s="75"/>
      <c r="I81" s="9" t="s">
        <v>277</v>
      </c>
      <c r="J81" s="76">
        <v>1</v>
      </c>
      <c r="K81" s="46">
        <v>1</v>
      </c>
      <c r="L81" s="14">
        <f t="shared" si="1"/>
        <v>1</v>
      </c>
      <c r="M81" s="77"/>
    </row>
    <row r="82" spans="1:13" s="7" customFormat="1" ht="61.25" customHeight="1">
      <c r="A82" s="166"/>
      <c r="B82" s="171"/>
      <c r="C82" s="171"/>
      <c r="D82" s="45">
        <v>78</v>
      </c>
      <c r="E82" s="73"/>
      <c r="F82" s="10" t="s">
        <v>105</v>
      </c>
      <c r="G82" s="74"/>
      <c r="H82" s="75"/>
      <c r="I82" s="9" t="s">
        <v>277</v>
      </c>
      <c r="J82" s="76">
        <v>1</v>
      </c>
      <c r="K82" s="46">
        <v>1</v>
      </c>
      <c r="L82" s="14">
        <f t="shared" si="1"/>
        <v>1</v>
      </c>
      <c r="M82" s="77"/>
    </row>
    <row r="83" spans="1:13" s="7" customFormat="1" ht="88.75" customHeight="1">
      <c r="A83" s="166"/>
      <c r="B83" s="171"/>
      <c r="C83" s="171"/>
      <c r="D83" s="45">
        <v>79</v>
      </c>
      <c r="E83" s="73"/>
      <c r="F83" s="10" t="s">
        <v>106</v>
      </c>
      <c r="G83" s="74"/>
      <c r="H83" s="75"/>
      <c r="I83" s="9" t="s">
        <v>277</v>
      </c>
      <c r="J83" s="76">
        <v>1</v>
      </c>
      <c r="K83" s="46">
        <v>1</v>
      </c>
      <c r="L83" s="14">
        <f t="shared" si="1"/>
        <v>1</v>
      </c>
      <c r="M83" s="77"/>
    </row>
    <row r="84" spans="1:13" s="7" customFormat="1" ht="138" customHeight="1">
      <c r="A84" s="166"/>
      <c r="B84" s="171"/>
      <c r="C84" s="171"/>
      <c r="D84" s="45">
        <v>80</v>
      </c>
      <c r="E84" s="73"/>
      <c r="F84" s="10" t="s">
        <v>107</v>
      </c>
      <c r="G84" s="74"/>
      <c r="H84" s="75"/>
      <c r="I84" s="9" t="s">
        <v>277</v>
      </c>
      <c r="J84" s="76">
        <v>1</v>
      </c>
      <c r="K84" s="46">
        <v>1</v>
      </c>
      <c r="L84" s="14">
        <f t="shared" si="1"/>
        <v>1</v>
      </c>
      <c r="M84" s="77"/>
    </row>
    <row r="85" spans="1:13" s="7" customFormat="1" ht="131.25" customHeight="1">
      <c r="A85" s="166"/>
      <c r="B85" s="171"/>
      <c r="C85" s="171"/>
      <c r="D85" s="45">
        <v>81</v>
      </c>
      <c r="E85" s="73"/>
      <c r="F85" s="10" t="s">
        <v>108</v>
      </c>
      <c r="G85" s="74"/>
      <c r="H85" s="75"/>
      <c r="I85" s="9" t="s">
        <v>277</v>
      </c>
      <c r="J85" s="76">
        <v>1</v>
      </c>
      <c r="K85" s="46">
        <v>1</v>
      </c>
      <c r="L85" s="14">
        <f t="shared" si="1"/>
        <v>1</v>
      </c>
      <c r="M85" s="77"/>
    </row>
    <row r="86" spans="1:13" s="7" customFormat="1" ht="132" customHeight="1">
      <c r="A86" s="166"/>
      <c r="B86" s="171"/>
      <c r="C86" s="171"/>
      <c r="D86" s="45">
        <v>82</v>
      </c>
      <c r="E86" s="73"/>
      <c r="F86" s="10" t="s">
        <v>109</v>
      </c>
      <c r="G86" s="74"/>
      <c r="H86" s="75"/>
      <c r="I86" s="9" t="s">
        <v>277</v>
      </c>
      <c r="J86" s="76">
        <v>1</v>
      </c>
      <c r="K86" s="46">
        <v>1</v>
      </c>
      <c r="L86" s="14">
        <f t="shared" si="1"/>
        <v>1</v>
      </c>
      <c r="M86" s="77"/>
    </row>
    <row r="87" spans="1:13" s="7" customFormat="1" ht="150" customHeight="1">
      <c r="A87" s="166"/>
      <c r="B87" s="171" t="s">
        <v>110</v>
      </c>
      <c r="C87" s="171"/>
      <c r="D87" s="45">
        <v>83</v>
      </c>
      <c r="E87" s="73"/>
      <c r="F87" s="10" t="s">
        <v>111</v>
      </c>
      <c r="G87" s="74"/>
      <c r="H87" s="75"/>
      <c r="I87" s="9" t="s">
        <v>277</v>
      </c>
      <c r="J87" s="76">
        <v>1</v>
      </c>
      <c r="K87" s="46">
        <v>0.5</v>
      </c>
      <c r="L87" s="14">
        <f t="shared" si="1"/>
        <v>0.5</v>
      </c>
      <c r="M87" s="80"/>
    </row>
    <row r="88" spans="1:13" s="7" customFormat="1" ht="61.25" customHeight="1">
      <c r="A88" s="166"/>
      <c r="B88" s="171"/>
      <c r="C88" s="171"/>
      <c r="D88" s="45">
        <v>84</v>
      </c>
      <c r="E88" s="73"/>
      <c r="F88" s="10" t="s">
        <v>112</v>
      </c>
      <c r="G88" s="74"/>
      <c r="H88" s="75"/>
      <c r="I88" s="9" t="s">
        <v>277</v>
      </c>
      <c r="J88" s="76">
        <v>1</v>
      </c>
      <c r="K88" s="46">
        <v>1</v>
      </c>
      <c r="L88" s="14">
        <f t="shared" si="1"/>
        <v>1</v>
      </c>
      <c r="M88" s="77"/>
    </row>
    <row r="89" spans="1:13" s="7" customFormat="1" ht="107.4" customHeight="1">
      <c r="A89" s="166"/>
      <c r="B89" s="171"/>
      <c r="C89" s="171"/>
      <c r="D89" s="45">
        <v>85</v>
      </c>
      <c r="E89" s="73"/>
      <c r="F89" s="10" t="s">
        <v>113</v>
      </c>
      <c r="G89" s="74"/>
      <c r="H89" s="75"/>
      <c r="I89" s="9" t="s">
        <v>277</v>
      </c>
      <c r="J89" s="76">
        <v>1</v>
      </c>
      <c r="K89" s="46">
        <v>1</v>
      </c>
      <c r="L89" s="14">
        <f t="shared" si="1"/>
        <v>1</v>
      </c>
      <c r="M89" s="77"/>
    </row>
    <row r="90" spans="1:13" s="7" customFormat="1" ht="84.65" customHeight="1">
      <c r="A90" s="166"/>
      <c r="B90" s="171"/>
      <c r="C90" s="171"/>
      <c r="D90" s="45">
        <v>86</v>
      </c>
      <c r="E90" s="73"/>
      <c r="F90" s="10" t="s">
        <v>114</v>
      </c>
      <c r="G90" s="74"/>
      <c r="H90" s="75"/>
      <c r="I90" s="9" t="s">
        <v>277</v>
      </c>
      <c r="J90" s="76">
        <v>1</v>
      </c>
      <c r="K90" s="46">
        <v>1</v>
      </c>
      <c r="L90" s="14">
        <f t="shared" si="1"/>
        <v>1</v>
      </c>
      <c r="M90" s="77"/>
    </row>
    <row r="91" spans="1:13" s="7" customFormat="1" ht="87" customHeight="1">
      <c r="A91" s="166"/>
      <c r="B91" s="171" t="s">
        <v>115</v>
      </c>
      <c r="C91" s="171"/>
      <c r="D91" s="45">
        <v>87</v>
      </c>
      <c r="E91" s="73"/>
      <c r="F91" s="10" t="s">
        <v>116</v>
      </c>
      <c r="G91" s="74"/>
      <c r="H91" s="75"/>
      <c r="I91" s="9" t="s">
        <v>286</v>
      </c>
      <c r="J91" s="76">
        <v>1</v>
      </c>
      <c r="K91" s="46">
        <v>1</v>
      </c>
      <c r="L91" s="14">
        <f t="shared" si="1"/>
        <v>1</v>
      </c>
      <c r="M91" s="77"/>
    </row>
    <row r="92" spans="1:13" s="7" customFormat="1" ht="88.5" customHeight="1">
      <c r="A92" s="166"/>
      <c r="B92" s="171"/>
      <c r="C92" s="171"/>
      <c r="D92" s="45">
        <v>88</v>
      </c>
      <c r="E92" s="73"/>
      <c r="F92" s="10" t="s">
        <v>117</v>
      </c>
      <c r="G92" s="74"/>
      <c r="H92" s="75"/>
      <c r="I92" s="9" t="s">
        <v>286</v>
      </c>
      <c r="J92" s="76">
        <v>1</v>
      </c>
      <c r="K92" s="46">
        <v>1</v>
      </c>
      <c r="L92" s="14">
        <f t="shared" si="1"/>
        <v>1</v>
      </c>
      <c r="M92" s="77"/>
    </row>
    <row r="93" spans="1:13" s="7" customFormat="1" ht="90.75" customHeight="1">
      <c r="A93" s="166"/>
      <c r="B93" s="171"/>
      <c r="C93" s="171"/>
      <c r="D93" s="45">
        <v>89</v>
      </c>
      <c r="E93" s="73"/>
      <c r="F93" s="10" t="s">
        <v>118</v>
      </c>
      <c r="G93" s="74"/>
      <c r="H93" s="75"/>
      <c r="I93" s="9" t="s">
        <v>286</v>
      </c>
      <c r="J93" s="76">
        <v>1</v>
      </c>
      <c r="K93" s="46">
        <v>1</v>
      </c>
      <c r="L93" s="14">
        <f t="shared" si="1"/>
        <v>1</v>
      </c>
      <c r="M93" s="77"/>
    </row>
    <row r="94" spans="1:13" s="7" customFormat="1" ht="101.25" customHeight="1">
      <c r="A94" s="166"/>
      <c r="B94" s="171"/>
      <c r="C94" s="171"/>
      <c r="D94" s="45">
        <v>90</v>
      </c>
      <c r="E94" s="73"/>
      <c r="F94" s="10" t="s">
        <v>119</v>
      </c>
      <c r="G94" s="74"/>
      <c r="H94" s="75"/>
      <c r="I94" s="9" t="s">
        <v>286</v>
      </c>
      <c r="J94" s="76">
        <v>1</v>
      </c>
      <c r="K94" s="46">
        <v>1</v>
      </c>
      <c r="L94" s="14">
        <f t="shared" si="1"/>
        <v>1</v>
      </c>
      <c r="M94" s="77"/>
    </row>
    <row r="95" spans="1:13" s="7" customFormat="1" ht="90.75" customHeight="1">
      <c r="A95" s="166"/>
      <c r="B95" s="171" t="s">
        <v>120</v>
      </c>
      <c r="C95" s="2" t="s">
        <v>121</v>
      </c>
      <c r="D95" s="45">
        <v>91</v>
      </c>
      <c r="E95" s="73"/>
      <c r="F95" s="10" t="s">
        <v>122</v>
      </c>
      <c r="G95" s="74"/>
      <c r="H95" s="75"/>
      <c r="I95" s="9" t="s">
        <v>260</v>
      </c>
      <c r="J95" s="76">
        <v>1</v>
      </c>
      <c r="K95" s="46">
        <v>0.5</v>
      </c>
      <c r="L95" s="14">
        <f t="shared" si="1"/>
        <v>0.5</v>
      </c>
      <c r="M95" s="77"/>
    </row>
    <row r="96" spans="1:13" s="7" customFormat="1" ht="96.75" customHeight="1">
      <c r="A96" s="166"/>
      <c r="B96" s="171"/>
      <c r="C96" s="171" t="s">
        <v>123</v>
      </c>
      <c r="D96" s="45">
        <v>92</v>
      </c>
      <c r="E96" s="73"/>
      <c r="F96" s="10" t="s">
        <v>124</v>
      </c>
      <c r="G96" s="74"/>
      <c r="H96" s="75"/>
      <c r="I96" s="9" t="s">
        <v>286</v>
      </c>
      <c r="J96" s="76">
        <v>1</v>
      </c>
      <c r="K96" s="46">
        <v>1</v>
      </c>
      <c r="L96" s="14">
        <f t="shared" si="1"/>
        <v>1</v>
      </c>
      <c r="M96" s="77"/>
    </row>
    <row r="97" spans="1:13" s="7" customFormat="1" ht="86.25" customHeight="1">
      <c r="A97" s="166"/>
      <c r="B97" s="171"/>
      <c r="C97" s="171"/>
      <c r="D97" s="45">
        <v>93</v>
      </c>
      <c r="E97" s="73"/>
      <c r="F97" s="10" t="s">
        <v>125</v>
      </c>
      <c r="G97" s="74"/>
      <c r="H97" s="75"/>
      <c r="I97" s="9" t="s">
        <v>286</v>
      </c>
      <c r="J97" s="76">
        <v>1</v>
      </c>
      <c r="K97" s="46">
        <v>1</v>
      </c>
      <c r="L97" s="14">
        <f t="shared" si="1"/>
        <v>1</v>
      </c>
      <c r="M97" s="77"/>
    </row>
    <row r="98" spans="1:13" s="7" customFormat="1" ht="71.25" customHeight="1">
      <c r="A98" s="166"/>
      <c r="B98" s="171"/>
      <c r="C98" s="171"/>
      <c r="D98" s="45">
        <v>94</v>
      </c>
      <c r="E98" s="73"/>
      <c r="F98" s="10" t="s">
        <v>126</v>
      </c>
      <c r="G98" s="74"/>
      <c r="H98" s="75"/>
      <c r="I98" s="9" t="s">
        <v>286</v>
      </c>
      <c r="J98" s="76">
        <v>1</v>
      </c>
      <c r="K98" s="46">
        <v>1</v>
      </c>
      <c r="L98" s="14">
        <f t="shared" si="1"/>
        <v>1</v>
      </c>
      <c r="M98" s="77"/>
    </row>
    <row r="99" spans="1:13" s="7" customFormat="1" ht="97.75" customHeight="1">
      <c r="A99" s="166"/>
      <c r="B99" s="171"/>
      <c r="C99" s="171"/>
      <c r="D99" s="45">
        <v>95</v>
      </c>
      <c r="E99" s="73"/>
      <c r="F99" s="10" t="s">
        <v>127</v>
      </c>
      <c r="G99" s="74"/>
      <c r="H99" s="75"/>
      <c r="I99" s="9" t="s">
        <v>277</v>
      </c>
      <c r="J99" s="76">
        <v>1</v>
      </c>
      <c r="K99" s="46">
        <v>1</v>
      </c>
      <c r="L99" s="14">
        <f t="shared" si="1"/>
        <v>1</v>
      </c>
      <c r="M99" s="77"/>
    </row>
    <row r="100" spans="1:13" s="7" customFormat="1" ht="85.5" customHeight="1">
      <c r="A100" s="166"/>
      <c r="B100" s="171"/>
      <c r="C100" s="171"/>
      <c r="D100" s="45">
        <v>96</v>
      </c>
      <c r="E100" s="73"/>
      <c r="F100" s="10" t="s">
        <v>128</v>
      </c>
      <c r="G100" s="74"/>
      <c r="H100" s="75"/>
      <c r="I100" s="9" t="s">
        <v>277</v>
      </c>
      <c r="J100" s="76">
        <v>1</v>
      </c>
      <c r="K100" s="46">
        <v>1</v>
      </c>
      <c r="L100" s="14">
        <f t="shared" si="1"/>
        <v>1</v>
      </c>
      <c r="M100" s="77"/>
    </row>
    <row r="101" spans="1:13" s="7" customFormat="1" ht="19.5">
      <c r="A101" s="166"/>
      <c r="B101" s="171"/>
      <c r="C101" s="171"/>
      <c r="D101" s="45">
        <v>97</v>
      </c>
      <c r="E101" s="73"/>
      <c r="F101" s="10" t="s">
        <v>129</v>
      </c>
      <c r="G101" s="74"/>
      <c r="H101" s="75"/>
      <c r="I101" s="9" t="s">
        <v>277</v>
      </c>
      <c r="J101" s="76">
        <v>1</v>
      </c>
      <c r="K101" s="46">
        <v>0</v>
      </c>
      <c r="L101" s="14">
        <f t="shared" si="1"/>
        <v>0</v>
      </c>
      <c r="M101" s="47"/>
    </row>
    <row r="102" spans="1:13" s="7" customFormat="1" ht="63" customHeight="1">
      <c r="A102" s="166"/>
      <c r="B102" s="171"/>
      <c r="C102" s="171"/>
      <c r="D102" s="45">
        <v>98</v>
      </c>
      <c r="E102" s="73"/>
      <c r="F102" s="10" t="s">
        <v>130</v>
      </c>
      <c r="G102" s="74"/>
      <c r="H102" s="75"/>
      <c r="I102" s="9" t="s">
        <v>286</v>
      </c>
      <c r="J102" s="76">
        <v>1</v>
      </c>
      <c r="K102" s="46">
        <v>1</v>
      </c>
      <c r="L102" s="14">
        <f t="shared" si="1"/>
        <v>1</v>
      </c>
      <c r="M102" s="77"/>
    </row>
    <row r="103" spans="1:13" s="7" customFormat="1" ht="100.25" customHeight="1">
      <c r="A103" s="166"/>
      <c r="B103" s="171"/>
      <c r="C103" s="171"/>
      <c r="D103" s="45">
        <v>99</v>
      </c>
      <c r="E103" s="73"/>
      <c r="F103" s="10" t="s">
        <v>131</v>
      </c>
      <c r="G103" s="74"/>
      <c r="H103" s="75"/>
      <c r="I103" s="9" t="s">
        <v>286</v>
      </c>
      <c r="J103" s="76">
        <v>1</v>
      </c>
      <c r="K103" s="46">
        <v>1</v>
      </c>
      <c r="L103" s="14">
        <f t="shared" si="1"/>
        <v>1</v>
      </c>
      <c r="M103" s="77"/>
    </row>
    <row r="104" spans="1:13" s="7" customFormat="1" ht="48.75" customHeight="1">
      <c r="A104" s="166"/>
      <c r="B104" s="171"/>
      <c r="C104" s="171"/>
      <c r="D104" s="45">
        <v>100</v>
      </c>
      <c r="E104" s="73"/>
      <c r="F104" s="10" t="s">
        <v>132</v>
      </c>
      <c r="G104" s="74"/>
      <c r="H104" s="75"/>
      <c r="I104" s="9" t="s">
        <v>277</v>
      </c>
      <c r="J104" s="76">
        <v>1</v>
      </c>
      <c r="K104" s="46">
        <v>1</v>
      </c>
      <c r="L104" s="14">
        <f t="shared" si="1"/>
        <v>1</v>
      </c>
      <c r="M104" s="77"/>
    </row>
    <row r="105" spans="1:13" s="7" customFormat="1" ht="88.5" customHeight="1">
      <c r="A105" s="166"/>
      <c r="B105" s="171"/>
      <c r="C105" s="171"/>
      <c r="D105" s="45">
        <v>101</v>
      </c>
      <c r="E105" s="73"/>
      <c r="F105" s="10" t="s">
        <v>133</v>
      </c>
      <c r="G105" s="74"/>
      <c r="H105" s="75"/>
      <c r="I105" s="9" t="s">
        <v>277</v>
      </c>
      <c r="J105" s="76">
        <v>1</v>
      </c>
      <c r="K105" s="46">
        <v>1</v>
      </c>
      <c r="L105" s="14">
        <f t="shared" si="1"/>
        <v>1</v>
      </c>
      <c r="M105" s="77"/>
    </row>
    <row r="106" spans="1:13" s="7" customFormat="1" ht="61.5" customHeight="1">
      <c r="A106" s="166"/>
      <c r="B106" s="171"/>
      <c r="C106" s="171"/>
      <c r="D106" s="45">
        <v>102</v>
      </c>
      <c r="E106" s="73"/>
      <c r="F106" s="10" t="s">
        <v>134</v>
      </c>
      <c r="G106" s="74"/>
      <c r="H106" s="75"/>
      <c r="I106" s="9" t="s">
        <v>286</v>
      </c>
      <c r="J106" s="76">
        <v>1</v>
      </c>
      <c r="K106" s="46">
        <v>1</v>
      </c>
      <c r="L106" s="14">
        <f t="shared" si="1"/>
        <v>1</v>
      </c>
      <c r="M106" s="77"/>
    </row>
    <row r="107" spans="1:13" s="7" customFormat="1" ht="72" customHeight="1">
      <c r="A107" s="166"/>
      <c r="B107" s="171"/>
      <c r="C107" s="171"/>
      <c r="D107" s="45">
        <v>103</v>
      </c>
      <c r="E107" s="73"/>
      <c r="F107" s="10" t="s">
        <v>828</v>
      </c>
      <c r="G107" s="74"/>
      <c r="H107" s="75"/>
      <c r="I107" s="9" t="s">
        <v>277</v>
      </c>
      <c r="J107" s="76">
        <v>1</v>
      </c>
      <c r="K107" s="46">
        <v>1</v>
      </c>
      <c r="L107" s="14">
        <f t="shared" si="1"/>
        <v>1</v>
      </c>
      <c r="M107" s="77"/>
    </row>
    <row r="108" spans="1:13" s="7" customFormat="1" ht="154.75" customHeight="1">
      <c r="A108" s="166"/>
      <c r="B108" s="171"/>
      <c r="C108" s="171"/>
      <c r="D108" s="45">
        <v>104</v>
      </c>
      <c r="E108" s="73"/>
      <c r="F108" s="10" t="s">
        <v>135</v>
      </c>
      <c r="G108" s="74"/>
      <c r="H108" s="75"/>
      <c r="I108" s="9" t="s">
        <v>277</v>
      </c>
      <c r="J108" s="76">
        <v>1</v>
      </c>
      <c r="K108" s="46">
        <v>1</v>
      </c>
      <c r="L108" s="14">
        <f t="shared" si="1"/>
        <v>1</v>
      </c>
      <c r="M108" s="77"/>
    </row>
    <row r="109" spans="1:13" s="7" customFormat="1" ht="94.25" customHeight="1">
      <c r="A109" s="166"/>
      <c r="B109" s="171"/>
      <c r="C109" s="171"/>
      <c r="D109" s="45">
        <v>105</v>
      </c>
      <c r="E109" s="73"/>
      <c r="F109" s="10" t="s">
        <v>136</v>
      </c>
      <c r="G109" s="74"/>
      <c r="H109" s="75"/>
      <c r="I109" s="9" t="s">
        <v>277</v>
      </c>
      <c r="J109" s="76">
        <v>1</v>
      </c>
      <c r="K109" s="46">
        <v>1</v>
      </c>
      <c r="L109" s="14">
        <f t="shared" si="1"/>
        <v>1</v>
      </c>
      <c r="M109" s="77"/>
    </row>
    <row r="110" spans="1:13" s="7" customFormat="1" ht="184.25" customHeight="1">
      <c r="A110" s="166"/>
      <c r="B110" s="171"/>
      <c r="C110" s="171"/>
      <c r="D110" s="45">
        <v>106</v>
      </c>
      <c r="E110" s="73"/>
      <c r="F110" s="10" t="s">
        <v>137</v>
      </c>
      <c r="G110" s="74"/>
      <c r="H110" s="75"/>
      <c r="I110" s="9" t="s">
        <v>277</v>
      </c>
      <c r="J110" s="76">
        <v>1</v>
      </c>
      <c r="K110" s="46">
        <v>1</v>
      </c>
      <c r="L110" s="14">
        <f t="shared" si="1"/>
        <v>1</v>
      </c>
      <c r="M110" s="77"/>
    </row>
    <row r="111" spans="1:13" s="7" customFormat="1" ht="70.25" customHeight="1">
      <c r="A111" s="166"/>
      <c r="B111" s="171"/>
      <c r="C111" s="171"/>
      <c r="D111" s="45">
        <v>107</v>
      </c>
      <c r="E111" s="73"/>
      <c r="F111" s="10" t="s">
        <v>138</v>
      </c>
      <c r="G111" s="74"/>
      <c r="H111" s="75"/>
      <c r="I111" s="9" t="s">
        <v>277</v>
      </c>
      <c r="J111" s="76">
        <v>1</v>
      </c>
      <c r="K111" s="46">
        <v>1</v>
      </c>
      <c r="L111" s="14">
        <f t="shared" si="1"/>
        <v>1</v>
      </c>
      <c r="M111" s="77"/>
    </row>
    <row r="112" spans="1:13" s="7" customFormat="1" ht="85.25" customHeight="1">
      <c r="A112" s="166"/>
      <c r="B112" s="171"/>
      <c r="C112" s="171"/>
      <c r="D112" s="45">
        <v>108</v>
      </c>
      <c r="E112" s="73"/>
      <c r="F112" s="10" t="s">
        <v>139</v>
      </c>
      <c r="G112" s="74"/>
      <c r="H112" s="75"/>
      <c r="I112" s="9" t="s">
        <v>277</v>
      </c>
      <c r="J112" s="76">
        <v>1</v>
      </c>
      <c r="K112" s="46">
        <v>0.5</v>
      </c>
      <c r="L112" s="14">
        <f t="shared" si="1"/>
        <v>0.5</v>
      </c>
      <c r="M112" s="77"/>
    </row>
    <row r="113" spans="1:13" s="7" customFormat="1" ht="96.75" customHeight="1">
      <c r="A113" s="166"/>
      <c r="B113" s="171"/>
      <c r="C113" s="171"/>
      <c r="D113" s="45">
        <v>109</v>
      </c>
      <c r="E113" s="73"/>
      <c r="F113" s="10" t="s">
        <v>140</v>
      </c>
      <c r="G113" s="74"/>
      <c r="H113" s="75"/>
      <c r="I113" s="9" t="s">
        <v>277</v>
      </c>
      <c r="J113" s="76">
        <v>1</v>
      </c>
      <c r="K113" s="46">
        <v>1</v>
      </c>
      <c r="L113" s="14">
        <f t="shared" si="1"/>
        <v>1</v>
      </c>
      <c r="M113" s="77"/>
    </row>
    <row r="114" spans="1:13" s="7" customFormat="1" ht="57" customHeight="1">
      <c r="A114" s="167"/>
      <c r="B114" s="171"/>
      <c r="C114" s="171"/>
      <c r="D114" s="45">
        <v>110</v>
      </c>
      <c r="E114" s="73"/>
      <c r="F114" s="10" t="s">
        <v>141</v>
      </c>
      <c r="G114" s="74"/>
      <c r="H114" s="75"/>
      <c r="I114" s="9" t="s">
        <v>286</v>
      </c>
      <c r="J114" s="76">
        <v>1</v>
      </c>
      <c r="K114" s="46">
        <v>1</v>
      </c>
      <c r="L114" s="14">
        <f t="shared" si="1"/>
        <v>1</v>
      </c>
      <c r="M114" s="77"/>
    </row>
    <row r="115" spans="1:13" s="7" customFormat="1" ht="118.75" customHeight="1">
      <c r="A115" s="152" t="s">
        <v>142</v>
      </c>
      <c r="B115" s="171" t="s">
        <v>143</v>
      </c>
      <c r="C115" s="171"/>
      <c r="D115" s="45">
        <v>111</v>
      </c>
      <c r="E115" s="73"/>
      <c r="F115" s="10" t="s">
        <v>144</v>
      </c>
      <c r="G115" s="74"/>
      <c r="H115" s="75"/>
      <c r="I115" s="9" t="s">
        <v>277</v>
      </c>
      <c r="J115" s="76">
        <v>1</v>
      </c>
      <c r="K115" s="46">
        <v>1</v>
      </c>
      <c r="L115" s="14">
        <f t="shared" si="1"/>
        <v>1</v>
      </c>
      <c r="M115" s="77"/>
    </row>
    <row r="116" spans="1:13" s="7" customFormat="1" ht="61.5" customHeight="1">
      <c r="A116" s="152"/>
      <c r="B116" s="171"/>
      <c r="C116" s="171"/>
      <c r="D116" s="45">
        <v>112</v>
      </c>
      <c r="E116" s="73"/>
      <c r="F116" s="10" t="s">
        <v>145</v>
      </c>
      <c r="G116" s="74"/>
      <c r="H116" s="75"/>
      <c r="I116" s="9" t="s">
        <v>277</v>
      </c>
      <c r="J116" s="76">
        <v>1</v>
      </c>
      <c r="K116" s="46">
        <v>1</v>
      </c>
      <c r="L116" s="14">
        <f t="shared" si="1"/>
        <v>1</v>
      </c>
      <c r="M116" s="77"/>
    </row>
    <row r="117" spans="1:13" s="7" customFormat="1" ht="65.25" customHeight="1">
      <c r="A117" s="152"/>
      <c r="B117" s="171"/>
      <c r="C117" s="171"/>
      <c r="D117" s="45">
        <v>113</v>
      </c>
      <c r="E117" s="73"/>
      <c r="F117" s="10" t="s">
        <v>829</v>
      </c>
      <c r="G117" s="74"/>
      <c r="H117" s="75"/>
      <c r="I117" s="9" t="s">
        <v>277</v>
      </c>
      <c r="J117" s="76">
        <v>1</v>
      </c>
      <c r="K117" s="46">
        <v>1</v>
      </c>
      <c r="L117" s="14">
        <f t="shared" si="1"/>
        <v>1</v>
      </c>
      <c r="M117" s="77"/>
    </row>
    <row r="118" spans="1:13" s="7" customFormat="1" ht="79.5" customHeight="1">
      <c r="A118" s="152"/>
      <c r="B118" s="171"/>
      <c r="C118" s="171"/>
      <c r="D118" s="45">
        <v>114</v>
      </c>
      <c r="E118" s="73"/>
      <c r="F118" s="10" t="s">
        <v>146</v>
      </c>
      <c r="G118" s="74"/>
      <c r="H118" s="75"/>
      <c r="I118" s="9" t="s">
        <v>277</v>
      </c>
      <c r="J118" s="76">
        <v>1</v>
      </c>
      <c r="K118" s="46">
        <v>1</v>
      </c>
      <c r="L118" s="14">
        <f t="shared" si="1"/>
        <v>1</v>
      </c>
      <c r="M118" s="77"/>
    </row>
    <row r="119" spans="1:13" s="7" customFormat="1" ht="96.65" customHeight="1">
      <c r="A119" s="152"/>
      <c r="B119" s="171" t="s">
        <v>147</v>
      </c>
      <c r="C119" s="171" t="s">
        <v>148</v>
      </c>
      <c r="D119" s="45">
        <v>115</v>
      </c>
      <c r="E119" s="81"/>
      <c r="F119" s="10" t="s">
        <v>149</v>
      </c>
      <c r="G119" s="74"/>
      <c r="H119" s="75"/>
      <c r="I119" s="9" t="s">
        <v>277</v>
      </c>
      <c r="J119" s="76">
        <v>1</v>
      </c>
      <c r="K119" s="46">
        <v>1</v>
      </c>
      <c r="L119" s="14">
        <f t="shared" si="1"/>
        <v>1</v>
      </c>
      <c r="M119" s="77"/>
    </row>
    <row r="120" spans="1:13" s="7" customFormat="1" ht="169.25" customHeight="1">
      <c r="A120" s="152"/>
      <c r="B120" s="171"/>
      <c r="C120" s="171"/>
      <c r="D120" s="45">
        <v>116</v>
      </c>
      <c r="E120" s="81"/>
      <c r="F120" s="18" t="s">
        <v>150</v>
      </c>
      <c r="G120" s="74"/>
      <c r="H120" s="75"/>
      <c r="I120" s="9" t="s">
        <v>260</v>
      </c>
      <c r="J120" s="76">
        <v>1</v>
      </c>
      <c r="K120" s="46">
        <v>1</v>
      </c>
      <c r="L120" s="14">
        <f t="shared" si="1"/>
        <v>1</v>
      </c>
      <c r="M120" s="77"/>
    </row>
    <row r="121" spans="1:13" s="7" customFormat="1" ht="70.75" customHeight="1">
      <c r="A121" s="152"/>
      <c r="B121" s="171"/>
      <c r="C121" s="171"/>
      <c r="D121" s="45">
        <v>117</v>
      </c>
      <c r="E121" s="81"/>
      <c r="F121" s="18" t="s">
        <v>151</v>
      </c>
      <c r="G121" s="74"/>
      <c r="H121" s="75"/>
      <c r="I121" s="9" t="s">
        <v>260</v>
      </c>
      <c r="J121" s="76">
        <v>1</v>
      </c>
      <c r="K121" s="46">
        <v>1</v>
      </c>
      <c r="L121" s="14">
        <f t="shared" si="1"/>
        <v>1</v>
      </c>
      <c r="M121" s="77"/>
    </row>
    <row r="122" spans="1:13" s="7" customFormat="1" ht="69.75" customHeight="1">
      <c r="A122" s="152"/>
      <c r="B122" s="171"/>
      <c r="C122" s="171"/>
      <c r="D122" s="45">
        <v>118</v>
      </c>
      <c r="E122" s="81"/>
      <c r="F122" s="18" t="s">
        <v>152</v>
      </c>
      <c r="G122" s="74"/>
      <c r="H122" s="75"/>
      <c r="I122" s="9" t="s">
        <v>260</v>
      </c>
      <c r="J122" s="76">
        <v>1</v>
      </c>
      <c r="K122" s="46">
        <v>1</v>
      </c>
      <c r="L122" s="14">
        <f t="shared" si="1"/>
        <v>1</v>
      </c>
      <c r="M122" s="77"/>
    </row>
    <row r="123" spans="1:13" s="7" customFormat="1" ht="81.650000000000006" customHeight="1">
      <c r="A123" s="152"/>
      <c r="B123" s="171"/>
      <c r="C123" s="171"/>
      <c r="D123" s="45">
        <v>119</v>
      </c>
      <c r="E123" s="81"/>
      <c r="F123" s="18" t="s">
        <v>153</v>
      </c>
      <c r="G123" s="74"/>
      <c r="H123" s="75"/>
      <c r="I123" s="9" t="s">
        <v>260</v>
      </c>
      <c r="J123" s="76">
        <v>1</v>
      </c>
      <c r="K123" s="46">
        <v>1</v>
      </c>
      <c r="L123" s="14">
        <f t="shared" si="1"/>
        <v>1</v>
      </c>
      <c r="M123" s="77"/>
    </row>
    <row r="124" spans="1:13" s="7" customFormat="1" ht="109.75" customHeight="1">
      <c r="A124" s="152"/>
      <c r="B124" s="171"/>
      <c r="C124" s="171"/>
      <c r="D124" s="45">
        <v>120</v>
      </c>
      <c r="E124" s="81"/>
      <c r="F124" s="18" t="s">
        <v>154</v>
      </c>
      <c r="G124" s="74"/>
      <c r="H124" s="75"/>
      <c r="I124" s="9" t="s">
        <v>260</v>
      </c>
      <c r="J124" s="76">
        <v>1</v>
      </c>
      <c r="K124" s="46">
        <v>1</v>
      </c>
      <c r="L124" s="14">
        <f t="shared" si="1"/>
        <v>1</v>
      </c>
      <c r="M124" s="77"/>
    </row>
    <row r="125" spans="1:13" s="7" customFormat="1" ht="159.65" customHeight="1">
      <c r="A125" s="152"/>
      <c r="B125" s="171"/>
      <c r="C125" s="171"/>
      <c r="D125" s="45">
        <v>121</v>
      </c>
      <c r="E125" s="81"/>
      <c r="F125" s="10" t="s">
        <v>155</v>
      </c>
      <c r="G125" s="74"/>
      <c r="H125" s="75"/>
      <c r="I125" s="9" t="s">
        <v>277</v>
      </c>
      <c r="J125" s="76">
        <v>1</v>
      </c>
      <c r="K125" s="46">
        <v>1</v>
      </c>
      <c r="L125" s="14">
        <f t="shared" si="1"/>
        <v>1</v>
      </c>
      <c r="M125" s="77"/>
    </row>
    <row r="126" spans="1:13" s="7" customFormat="1" ht="126.65" customHeight="1">
      <c r="A126" s="152"/>
      <c r="B126" s="171"/>
      <c r="C126" s="2" t="s">
        <v>156</v>
      </c>
      <c r="D126" s="45">
        <v>122</v>
      </c>
      <c r="E126" s="81"/>
      <c r="F126" s="10" t="s">
        <v>157</v>
      </c>
      <c r="G126" s="74"/>
      <c r="H126" s="75"/>
      <c r="I126" s="9" t="s">
        <v>260</v>
      </c>
      <c r="J126" s="76">
        <v>1</v>
      </c>
      <c r="K126" s="46">
        <v>1</v>
      </c>
      <c r="L126" s="14">
        <f t="shared" si="1"/>
        <v>1</v>
      </c>
      <c r="M126" s="77"/>
    </row>
    <row r="127" spans="1:13" s="7" customFormat="1" ht="111" customHeight="1">
      <c r="A127" s="152"/>
      <c r="B127" s="171"/>
      <c r="C127" s="213" t="s">
        <v>158</v>
      </c>
      <c r="D127" s="45">
        <v>123</v>
      </c>
      <c r="E127" s="81"/>
      <c r="F127" s="10" t="s">
        <v>159</v>
      </c>
      <c r="G127" s="74"/>
      <c r="H127" s="75"/>
      <c r="I127" s="9" t="s">
        <v>260</v>
      </c>
      <c r="J127" s="76">
        <v>1</v>
      </c>
      <c r="K127" s="46">
        <v>1</v>
      </c>
      <c r="L127" s="14">
        <f t="shared" si="1"/>
        <v>1</v>
      </c>
      <c r="M127" s="77"/>
    </row>
    <row r="128" spans="1:13" s="7" customFormat="1" ht="111" customHeight="1">
      <c r="A128" s="152"/>
      <c r="B128" s="171"/>
      <c r="C128" s="214"/>
      <c r="D128" s="45">
        <v>124</v>
      </c>
      <c r="E128" s="73"/>
      <c r="F128" s="18" t="s">
        <v>160</v>
      </c>
      <c r="G128" s="74"/>
      <c r="H128" s="75"/>
      <c r="I128" s="9" t="s">
        <v>260</v>
      </c>
      <c r="J128" s="76">
        <v>1</v>
      </c>
      <c r="K128" s="46">
        <v>1</v>
      </c>
      <c r="L128" s="14">
        <f t="shared" si="1"/>
        <v>1</v>
      </c>
      <c r="M128" s="77"/>
    </row>
    <row r="129" spans="1:13" s="7" customFormat="1" ht="111" customHeight="1">
      <c r="A129" s="152"/>
      <c r="B129" s="171"/>
      <c r="C129" s="214"/>
      <c r="D129" s="45">
        <v>125</v>
      </c>
      <c r="E129" s="73"/>
      <c r="F129" s="18" t="s">
        <v>161</v>
      </c>
      <c r="G129" s="74"/>
      <c r="H129" s="75"/>
      <c r="I129" s="9" t="s">
        <v>260</v>
      </c>
      <c r="J129" s="76">
        <v>1</v>
      </c>
      <c r="K129" s="46">
        <v>1</v>
      </c>
      <c r="L129" s="14">
        <f t="shared" si="1"/>
        <v>1</v>
      </c>
      <c r="M129" s="77"/>
    </row>
    <row r="130" spans="1:13" s="7" customFormat="1" ht="111" customHeight="1">
      <c r="A130" s="152"/>
      <c r="B130" s="171"/>
      <c r="C130" s="214"/>
      <c r="D130" s="45">
        <v>126</v>
      </c>
      <c r="E130" s="73"/>
      <c r="F130" s="18" t="s">
        <v>162</v>
      </c>
      <c r="G130" s="74"/>
      <c r="H130" s="75"/>
      <c r="I130" s="9" t="s">
        <v>260</v>
      </c>
      <c r="J130" s="76">
        <v>1</v>
      </c>
      <c r="K130" s="46">
        <v>1</v>
      </c>
      <c r="L130" s="14">
        <f t="shared" si="1"/>
        <v>1</v>
      </c>
      <c r="M130" s="77"/>
    </row>
    <row r="131" spans="1:13" s="7" customFormat="1" ht="111" customHeight="1">
      <c r="A131" s="152"/>
      <c r="B131" s="171"/>
      <c r="C131" s="214"/>
      <c r="D131" s="45">
        <v>127</v>
      </c>
      <c r="E131" s="73"/>
      <c r="F131" s="18" t="s">
        <v>163</v>
      </c>
      <c r="G131" s="74"/>
      <c r="H131" s="75"/>
      <c r="I131" s="9" t="s">
        <v>260</v>
      </c>
      <c r="J131" s="76">
        <v>1</v>
      </c>
      <c r="K131" s="46">
        <v>1</v>
      </c>
      <c r="L131" s="14">
        <f t="shared" si="1"/>
        <v>1</v>
      </c>
      <c r="M131" s="77"/>
    </row>
    <row r="132" spans="1:13" s="7" customFormat="1" ht="111" customHeight="1">
      <c r="A132" s="152"/>
      <c r="B132" s="171"/>
      <c r="C132" s="214"/>
      <c r="D132" s="45">
        <v>128</v>
      </c>
      <c r="E132" s="73"/>
      <c r="F132" s="18" t="s">
        <v>164</v>
      </c>
      <c r="G132" s="74"/>
      <c r="H132" s="75"/>
      <c r="I132" s="9" t="s">
        <v>260</v>
      </c>
      <c r="J132" s="76">
        <v>1</v>
      </c>
      <c r="K132" s="46">
        <v>1</v>
      </c>
      <c r="L132" s="14">
        <f t="shared" si="1"/>
        <v>1</v>
      </c>
      <c r="M132" s="77"/>
    </row>
    <row r="133" spans="1:13" s="7" customFormat="1" ht="83.25" customHeight="1">
      <c r="A133" s="152"/>
      <c r="B133" s="171"/>
      <c r="C133" s="214"/>
      <c r="D133" s="45">
        <v>129</v>
      </c>
      <c r="E133" s="73"/>
      <c r="F133" s="10" t="s">
        <v>165</v>
      </c>
      <c r="G133" s="74"/>
      <c r="H133" s="75"/>
      <c r="I133" s="9" t="s">
        <v>277</v>
      </c>
      <c r="J133" s="76">
        <v>1</v>
      </c>
      <c r="K133" s="46" t="s">
        <v>353</v>
      </c>
      <c r="L133" s="14" t="str">
        <f t="shared" ref="L133:L201" si="2">IFERROR(J133*K133,"N/A")</f>
        <v>N/A</v>
      </c>
      <c r="M133" s="77"/>
    </row>
    <row r="134" spans="1:13" s="7" customFormat="1" ht="83.25" customHeight="1">
      <c r="A134" s="152"/>
      <c r="B134" s="171"/>
      <c r="C134" s="214"/>
      <c r="D134" s="45">
        <v>130</v>
      </c>
      <c r="E134" s="73"/>
      <c r="F134" s="10" t="s">
        <v>166</v>
      </c>
      <c r="G134" s="74"/>
      <c r="H134" s="75"/>
      <c r="I134" s="9" t="s">
        <v>260</v>
      </c>
      <c r="J134" s="76">
        <v>1</v>
      </c>
      <c r="K134" s="46" t="s">
        <v>353</v>
      </c>
      <c r="L134" s="14" t="str">
        <f t="shared" si="2"/>
        <v>N/A</v>
      </c>
      <c r="M134" s="77"/>
    </row>
    <row r="135" spans="1:13" s="7" customFormat="1" ht="83.25" customHeight="1">
      <c r="A135" s="152"/>
      <c r="B135" s="171"/>
      <c r="C135" s="214"/>
      <c r="D135" s="45">
        <v>131</v>
      </c>
      <c r="E135" s="73"/>
      <c r="F135" s="10" t="s">
        <v>167</v>
      </c>
      <c r="G135" s="74"/>
      <c r="H135" s="75"/>
      <c r="I135" s="9" t="s">
        <v>260</v>
      </c>
      <c r="J135" s="76">
        <v>1</v>
      </c>
      <c r="K135" s="46" t="s">
        <v>353</v>
      </c>
      <c r="L135" s="14" t="str">
        <f t="shared" si="2"/>
        <v>N/A</v>
      </c>
      <c r="M135" s="77"/>
    </row>
    <row r="136" spans="1:13" s="7" customFormat="1" ht="83.25" customHeight="1">
      <c r="A136" s="152"/>
      <c r="B136" s="171"/>
      <c r="C136" s="214"/>
      <c r="D136" s="45">
        <v>132</v>
      </c>
      <c r="E136" s="73"/>
      <c r="F136" s="10" t="s">
        <v>168</v>
      </c>
      <c r="G136" s="74"/>
      <c r="H136" s="75"/>
      <c r="I136" s="9" t="s">
        <v>277</v>
      </c>
      <c r="J136" s="76">
        <v>1</v>
      </c>
      <c r="K136" s="46" t="s">
        <v>353</v>
      </c>
      <c r="L136" s="14" t="str">
        <f t="shared" si="2"/>
        <v>N/A</v>
      </c>
      <c r="M136" s="77"/>
    </row>
    <row r="137" spans="1:13" s="7" customFormat="1" ht="83.25" customHeight="1">
      <c r="A137" s="152"/>
      <c r="B137" s="171"/>
      <c r="C137" s="214"/>
      <c r="D137" s="9">
        <v>133</v>
      </c>
      <c r="E137" s="10"/>
      <c r="F137" s="10" t="s">
        <v>786</v>
      </c>
      <c r="G137" s="16"/>
      <c r="H137" s="12"/>
      <c r="I137" s="9" t="s">
        <v>260</v>
      </c>
      <c r="J137" s="9">
        <v>1</v>
      </c>
      <c r="K137" s="13"/>
      <c r="L137" s="14">
        <f t="shared" si="2"/>
        <v>0</v>
      </c>
      <c r="M137" s="15"/>
    </row>
    <row r="138" spans="1:13" s="7" customFormat="1" ht="83.25" customHeight="1">
      <c r="A138" s="152"/>
      <c r="B138" s="171"/>
      <c r="C138" s="214"/>
      <c r="D138" s="9">
        <v>134</v>
      </c>
      <c r="E138" s="10"/>
      <c r="F138" s="10" t="s">
        <v>790</v>
      </c>
      <c r="G138" s="16"/>
      <c r="H138" s="12"/>
      <c r="I138" s="9" t="s">
        <v>260</v>
      </c>
      <c r="J138" s="9">
        <v>1</v>
      </c>
      <c r="K138" s="13"/>
      <c r="L138" s="14">
        <f t="shared" si="2"/>
        <v>0</v>
      </c>
      <c r="M138" s="15"/>
    </row>
    <row r="139" spans="1:13" s="7" customFormat="1" ht="83.25" customHeight="1">
      <c r="A139" s="152"/>
      <c r="B139" s="171"/>
      <c r="C139" s="214"/>
      <c r="D139" s="9">
        <v>135</v>
      </c>
      <c r="E139" s="10"/>
      <c r="F139" s="10" t="s">
        <v>787</v>
      </c>
      <c r="G139" s="16"/>
      <c r="H139" s="12"/>
      <c r="I139" s="9" t="s">
        <v>260</v>
      </c>
      <c r="J139" s="9">
        <v>1</v>
      </c>
      <c r="K139" s="13"/>
      <c r="L139" s="14">
        <f t="shared" si="2"/>
        <v>0</v>
      </c>
      <c r="M139" s="15"/>
    </row>
    <row r="140" spans="1:13" s="7" customFormat="1" ht="83.25" customHeight="1">
      <c r="A140" s="152"/>
      <c r="B140" s="171"/>
      <c r="C140" s="214"/>
      <c r="D140" s="9">
        <v>136</v>
      </c>
      <c r="E140" s="10"/>
      <c r="F140" s="10" t="s">
        <v>788</v>
      </c>
      <c r="G140" s="16"/>
      <c r="H140" s="12"/>
      <c r="I140" s="9" t="s">
        <v>260</v>
      </c>
      <c r="J140" s="9">
        <v>1</v>
      </c>
      <c r="K140" s="13"/>
      <c r="L140" s="14">
        <f t="shared" si="2"/>
        <v>0</v>
      </c>
      <c r="M140" s="15"/>
    </row>
    <row r="141" spans="1:13" s="7" customFormat="1" ht="83.25" customHeight="1">
      <c r="A141" s="152"/>
      <c r="B141" s="171"/>
      <c r="C141" s="215"/>
      <c r="D141" s="9">
        <v>137</v>
      </c>
      <c r="E141" s="10"/>
      <c r="F141" s="10" t="s">
        <v>789</v>
      </c>
      <c r="G141" s="16"/>
      <c r="H141" s="12"/>
      <c r="I141" s="9" t="s">
        <v>260</v>
      </c>
      <c r="J141" s="9">
        <v>1</v>
      </c>
      <c r="K141" s="13"/>
      <c r="L141" s="14">
        <f t="shared" si="2"/>
        <v>0</v>
      </c>
      <c r="M141" s="15"/>
    </row>
    <row r="142" spans="1:13" s="7" customFormat="1" ht="151.25" customHeight="1">
      <c r="A142" s="152"/>
      <c r="B142" s="171"/>
      <c r="C142" s="2" t="s">
        <v>169</v>
      </c>
      <c r="D142" s="45">
        <v>133</v>
      </c>
      <c r="E142" s="81"/>
      <c r="F142" s="10" t="s">
        <v>170</v>
      </c>
      <c r="G142" s="74"/>
      <c r="H142" s="75"/>
      <c r="I142" s="9" t="s">
        <v>277</v>
      </c>
      <c r="J142" s="76">
        <v>1</v>
      </c>
      <c r="K142" s="46" t="s">
        <v>353</v>
      </c>
      <c r="L142" s="14" t="str">
        <f t="shared" si="2"/>
        <v>N/A</v>
      </c>
      <c r="M142" s="77"/>
    </row>
    <row r="143" spans="1:13" s="7" customFormat="1" ht="143.4" customHeight="1">
      <c r="A143" s="152"/>
      <c r="B143" s="204" t="s">
        <v>171</v>
      </c>
      <c r="C143" s="204" t="s">
        <v>172</v>
      </c>
      <c r="D143" s="45">
        <v>134</v>
      </c>
      <c r="E143" s="81"/>
      <c r="F143" s="10" t="s">
        <v>173</v>
      </c>
      <c r="G143" s="82"/>
      <c r="H143" s="75"/>
      <c r="I143" s="9" t="s">
        <v>286</v>
      </c>
      <c r="J143" s="76">
        <v>1</v>
      </c>
      <c r="K143" s="46">
        <v>1</v>
      </c>
      <c r="L143" s="14">
        <f t="shared" si="2"/>
        <v>1</v>
      </c>
      <c r="M143" s="77"/>
    </row>
    <row r="144" spans="1:13" s="7" customFormat="1" ht="97.5" customHeight="1">
      <c r="A144" s="152"/>
      <c r="B144" s="206"/>
      <c r="C144" s="206"/>
      <c r="D144" s="45">
        <v>135</v>
      </c>
      <c r="E144" s="73"/>
      <c r="F144" s="10" t="s">
        <v>174</v>
      </c>
      <c r="G144" s="82"/>
      <c r="H144" s="75"/>
      <c r="I144" s="9" t="s">
        <v>286</v>
      </c>
      <c r="J144" s="76">
        <v>1</v>
      </c>
      <c r="K144" s="46">
        <v>1</v>
      </c>
      <c r="L144" s="14">
        <f t="shared" si="2"/>
        <v>1</v>
      </c>
      <c r="M144" s="77"/>
    </row>
    <row r="145" spans="1:13" s="7" customFormat="1" ht="95.25" customHeight="1">
      <c r="A145" s="152"/>
      <c r="B145" s="206"/>
      <c r="C145" s="206"/>
      <c r="D145" s="45">
        <v>136</v>
      </c>
      <c r="E145" s="73"/>
      <c r="F145" s="10" t="s">
        <v>175</v>
      </c>
      <c r="G145" s="82"/>
      <c r="H145" s="75"/>
      <c r="I145" s="9" t="s">
        <v>286</v>
      </c>
      <c r="J145" s="76">
        <v>1</v>
      </c>
      <c r="K145" s="46">
        <v>1</v>
      </c>
      <c r="L145" s="14">
        <f t="shared" si="2"/>
        <v>1</v>
      </c>
      <c r="M145" s="77"/>
    </row>
    <row r="146" spans="1:13" s="7" customFormat="1" ht="85.5" customHeight="1">
      <c r="A146" s="152"/>
      <c r="B146" s="206"/>
      <c r="C146" s="206"/>
      <c r="D146" s="45">
        <v>137</v>
      </c>
      <c r="E146" s="73"/>
      <c r="F146" s="10" t="s">
        <v>176</v>
      </c>
      <c r="G146" s="82"/>
      <c r="H146" s="75"/>
      <c r="I146" s="9" t="s">
        <v>286</v>
      </c>
      <c r="J146" s="76">
        <v>1</v>
      </c>
      <c r="K146" s="46">
        <v>1</v>
      </c>
      <c r="L146" s="14">
        <f t="shared" si="2"/>
        <v>1</v>
      </c>
      <c r="M146" s="77"/>
    </row>
    <row r="147" spans="1:13" s="7" customFormat="1" ht="94.5" customHeight="1">
      <c r="A147" s="152"/>
      <c r="B147" s="206"/>
      <c r="C147" s="206"/>
      <c r="D147" s="45">
        <v>138</v>
      </c>
      <c r="E147" s="73"/>
      <c r="F147" s="10" t="s">
        <v>177</v>
      </c>
      <c r="G147" s="82"/>
      <c r="H147" s="75"/>
      <c r="I147" s="9" t="s">
        <v>286</v>
      </c>
      <c r="J147" s="76">
        <v>1</v>
      </c>
      <c r="K147" s="46">
        <v>1</v>
      </c>
      <c r="L147" s="14">
        <f t="shared" si="2"/>
        <v>1</v>
      </c>
      <c r="M147" s="77"/>
    </row>
    <row r="148" spans="1:13" s="7" customFormat="1" ht="120" customHeight="1">
      <c r="A148" s="152"/>
      <c r="B148" s="206"/>
      <c r="C148" s="206"/>
      <c r="D148" s="45">
        <v>139</v>
      </c>
      <c r="E148" s="73"/>
      <c r="F148" s="10" t="s">
        <v>178</v>
      </c>
      <c r="G148" s="82"/>
      <c r="H148" s="75"/>
      <c r="I148" s="9" t="s">
        <v>277</v>
      </c>
      <c r="J148" s="76">
        <v>1</v>
      </c>
      <c r="K148" s="46">
        <v>1</v>
      </c>
      <c r="L148" s="14">
        <f t="shared" si="2"/>
        <v>1</v>
      </c>
      <c r="M148" s="77"/>
    </row>
    <row r="149" spans="1:13" s="7" customFormat="1" ht="102.75" customHeight="1">
      <c r="A149" s="152"/>
      <c r="B149" s="206"/>
      <c r="C149" s="206"/>
      <c r="D149" s="45">
        <v>140</v>
      </c>
      <c r="E149" s="73"/>
      <c r="F149" s="10" t="s">
        <v>179</v>
      </c>
      <c r="G149" s="82"/>
      <c r="H149" s="75"/>
      <c r="I149" s="9" t="s">
        <v>277</v>
      </c>
      <c r="J149" s="76">
        <v>1</v>
      </c>
      <c r="K149" s="46">
        <v>1</v>
      </c>
      <c r="L149" s="14">
        <f t="shared" si="2"/>
        <v>1</v>
      </c>
      <c r="M149" s="77"/>
    </row>
    <row r="150" spans="1:13" s="7" customFormat="1" ht="121.25" customHeight="1">
      <c r="A150" s="152"/>
      <c r="B150" s="206"/>
      <c r="C150" s="206"/>
      <c r="D150" s="45">
        <v>141</v>
      </c>
      <c r="E150" s="73"/>
      <c r="F150" s="10" t="s">
        <v>180</v>
      </c>
      <c r="G150" s="82"/>
      <c r="H150" s="75"/>
      <c r="I150" s="9" t="s">
        <v>277</v>
      </c>
      <c r="J150" s="76">
        <v>1</v>
      </c>
      <c r="K150" s="46">
        <v>1</v>
      </c>
      <c r="L150" s="14">
        <f t="shared" si="2"/>
        <v>1</v>
      </c>
      <c r="M150" s="77"/>
    </row>
    <row r="151" spans="1:13" s="7" customFormat="1" ht="121.25" customHeight="1">
      <c r="A151" s="152"/>
      <c r="B151" s="206"/>
      <c r="C151" s="206"/>
      <c r="D151" s="45">
        <v>142</v>
      </c>
      <c r="E151" s="73"/>
      <c r="F151" s="10" t="s">
        <v>181</v>
      </c>
      <c r="G151" s="82"/>
      <c r="H151" s="75"/>
      <c r="I151" s="9" t="s">
        <v>277</v>
      </c>
      <c r="J151" s="76">
        <v>1</v>
      </c>
      <c r="K151" s="46">
        <v>1</v>
      </c>
      <c r="L151" s="14">
        <f t="shared" si="2"/>
        <v>1</v>
      </c>
      <c r="M151" s="77"/>
    </row>
    <row r="152" spans="1:13" s="7" customFormat="1" ht="121.25" customHeight="1">
      <c r="A152" s="152"/>
      <c r="B152" s="206"/>
      <c r="C152" s="206"/>
      <c r="D152" s="45">
        <v>143</v>
      </c>
      <c r="E152" s="73"/>
      <c r="F152" s="10" t="s">
        <v>182</v>
      </c>
      <c r="G152" s="82"/>
      <c r="H152" s="75"/>
      <c r="I152" s="9" t="s">
        <v>277</v>
      </c>
      <c r="J152" s="76">
        <v>1</v>
      </c>
      <c r="K152" s="46" t="s">
        <v>353</v>
      </c>
      <c r="L152" s="14" t="str">
        <f t="shared" si="2"/>
        <v>N/A</v>
      </c>
      <c r="M152" s="77"/>
    </row>
    <row r="153" spans="1:13" s="7" customFormat="1" ht="135.65" customHeight="1">
      <c r="A153" s="152"/>
      <c r="B153" s="205"/>
      <c r="C153" s="205"/>
      <c r="D153" s="45">
        <v>144</v>
      </c>
      <c r="E153" s="73"/>
      <c r="F153" s="10" t="s">
        <v>183</v>
      </c>
      <c r="G153" s="82"/>
      <c r="H153" s="75"/>
      <c r="I153" s="9" t="s">
        <v>286</v>
      </c>
      <c r="J153" s="76">
        <v>1</v>
      </c>
      <c r="K153" s="46" t="s">
        <v>353</v>
      </c>
      <c r="L153" s="14" t="str">
        <f t="shared" si="2"/>
        <v>N/A</v>
      </c>
      <c r="M153" s="77"/>
    </row>
    <row r="154" spans="1:13" s="7" customFormat="1" ht="55.25" customHeight="1">
      <c r="A154" s="152"/>
      <c r="B154" s="204" t="s">
        <v>184</v>
      </c>
      <c r="C154" s="171" t="s">
        <v>185</v>
      </c>
      <c r="D154" s="45">
        <v>145</v>
      </c>
      <c r="E154" s="73"/>
      <c r="F154" s="10" t="s">
        <v>186</v>
      </c>
      <c r="G154" s="74"/>
      <c r="H154" s="75"/>
      <c r="I154" s="9" t="s">
        <v>277</v>
      </c>
      <c r="J154" s="76">
        <v>1</v>
      </c>
      <c r="K154" s="46" t="s">
        <v>353</v>
      </c>
      <c r="L154" s="14" t="str">
        <f t="shared" si="2"/>
        <v>N/A</v>
      </c>
      <c r="M154" s="77"/>
    </row>
    <row r="155" spans="1:13" s="7" customFormat="1" ht="55.5" customHeight="1">
      <c r="A155" s="152"/>
      <c r="B155" s="206"/>
      <c r="C155" s="171"/>
      <c r="D155" s="45">
        <v>146</v>
      </c>
      <c r="E155" s="73"/>
      <c r="F155" s="10" t="s">
        <v>187</v>
      </c>
      <c r="G155" s="74"/>
      <c r="H155" s="75"/>
      <c r="I155" s="9" t="s">
        <v>277</v>
      </c>
      <c r="J155" s="76">
        <v>1</v>
      </c>
      <c r="K155" s="46" t="s">
        <v>353</v>
      </c>
      <c r="L155" s="14" t="str">
        <f t="shared" si="2"/>
        <v>N/A</v>
      </c>
      <c r="M155" s="77"/>
    </row>
    <row r="156" spans="1:13" s="7" customFormat="1" ht="80.25" customHeight="1">
      <c r="A156" s="152"/>
      <c r="B156" s="206"/>
      <c r="C156" s="204" t="s">
        <v>188</v>
      </c>
      <c r="D156" s="45">
        <v>147</v>
      </c>
      <c r="E156" s="81"/>
      <c r="F156" s="10" t="s">
        <v>189</v>
      </c>
      <c r="G156" s="74"/>
      <c r="H156" s="75"/>
      <c r="I156" s="9" t="s">
        <v>260</v>
      </c>
      <c r="J156" s="76">
        <v>1</v>
      </c>
      <c r="K156" s="46">
        <v>1</v>
      </c>
      <c r="L156" s="14">
        <f t="shared" si="2"/>
        <v>1</v>
      </c>
      <c r="M156" s="77"/>
    </row>
    <row r="157" spans="1:13" s="7" customFormat="1" ht="130.5" customHeight="1">
      <c r="A157" s="152"/>
      <c r="B157" s="206"/>
      <c r="C157" s="205"/>
      <c r="D157" s="45">
        <v>148</v>
      </c>
      <c r="E157" s="81"/>
      <c r="F157" s="10" t="s">
        <v>190</v>
      </c>
      <c r="G157" s="74"/>
      <c r="H157" s="75"/>
      <c r="I157" s="9" t="s">
        <v>260</v>
      </c>
      <c r="J157" s="76">
        <v>1</v>
      </c>
      <c r="K157" s="46">
        <v>1</v>
      </c>
      <c r="L157" s="14">
        <f t="shared" si="2"/>
        <v>1</v>
      </c>
      <c r="M157" s="77"/>
    </row>
    <row r="158" spans="1:13" s="7" customFormat="1" ht="156.65" customHeight="1">
      <c r="A158" s="152"/>
      <c r="B158" s="206"/>
      <c r="C158" s="204" t="s">
        <v>191</v>
      </c>
      <c r="D158" s="45">
        <v>149</v>
      </c>
      <c r="E158" s="81"/>
      <c r="F158" s="10" t="s">
        <v>192</v>
      </c>
      <c r="G158" s="74"/>
      <c r="H158" s="75"/>
      <c r="I158" s="9" t="s">
        <v>260</v>
      </c>
      <c r="J158" s="76">
        <v>1</v>
      </c>
      <c r="K158" s="46">
        <v>1</v>
      </c>
      <c r="L158" s="14">
        <f t="shared" si="2"/>
        <v>1</v>
      </c>
      <c r="M158" s="77"/>
    </row>
    <row r="159" spans="1:13" s="7" customFormat="1" ht="120" customHeight="1">
      <c r="A159" s="152"/>
      <c r="B159" s="206"/>
      <c r="C159" s="206"/>
      <c r="D159" s="45">
        <v>150</v>
      </c>
      <c r="E159" s="73"/>
      <c r="F159" s="18" t="s">
        <v>193</v>
      </c>
      <c r="G159" s="74"/>
      <c r="H159" s="75"/>
      <c r="I159" s="9" t="s">
        <v>260</v>
      </c>
      <c r="J159" s="76">
        <v>1</v>
      </c>
      <c r="K159" s="46">
        <v>1</v>
      </c>
      <c r="L159" s="14">
        <f t="shared" si="2"/>
        <v>1</v>
      </c>
      <c r="M159" s="77"/>
    </row>
    <row r="160" spans="1:13" s="7" customFormat="1" ht="75" customHeight="1">
      <c r="A160" s="152"/>
      <c r="B160" s="206"/>
      <c r="C160" s="206"/>
      <c r="D160" s="45">
        <v>151</v>
      </c>
      <c r="E160" s="73"/>
      <c r="F160" s="18" t="s">
        <v>194</v>
      </c>
      <c r="G160" s="74"/>
      <c r="H160" s="75"/>
      <c r="I160" s="9" t="s">
        <v>260</v>
      </c>
      <c r="J160" s="76">
        <v>1</v>
      </c>
      <c r="K160" s="46">
        <v>1</v>
      </c>
      <c r="L160" s="14">
        <f t="shared" si="2"/>
        <v>1</v>
      </c>
      <c r="M160" s="77"/>
    </row>
    <row r="161" spans="1:13" s="7" customFormat="1" ht="102" customHeight="1">
      <c r="A161" s="152"/>
      <c r="B161" s="206"/>
      <c r="C161" s="206"/>
      <c r="D161" s="45">
        <v>152</v>
      </c>
      <c r="E161" s="73"/>
      <c r="F161" s="18" t="s">
        <v>195</v>
      </c>
      <c r="G161" s="74"/>
      <c r="H161" s="75"/>
      <c r="I161" s="9" t="s">
        <v>260</v>
      </c>
      <c r="J161" s="76">
        <v>1</v>
      </c>
      <c r="K161" s="46">
        <v>1</v>
      </c>
      <c r="L161" s="14">
        <f t="shared" si="2"/>
        <v>1</v>
      </c>
      <c r="M161" s="77"/>
    </row>
    <row r="162" spans="1:13" s="7" customFormat="1" ht="112.5" customHeight="1">
      <c r="A162" s="152"/>
      <c r="B162" s="206"/>
      <c r="C162" s="206"/>
      <c r="D162" s="45">
        <v>153</v>
      </c>
      <c r="E162" s="73"/>
      <c r="F162" s="18" t="s">
        <v>196</v>
      </c>
      <c r="G162" s="74"/>
      <c r="H162" s="75"/>
      <c r="I162" s="9" t="s">
        <v>260</v>
      </c>
      <c r="J162" s="76">
        <v>1</v>
      </c>
      <c r="K162" s="46">
        <v>1</v>
      </c>
      <c r="L162" s="14">
        <f t="shared" si="2"/>
        <v>1</v>
      </c>
      <c r="M162" s="77"/>
    </row>
    <row r="163" spans="1:13" s="7" customFormat="1" ht="80.400000000000006" customHeight="1">
      <c r="A163" s="152"/>
      <c r="B163" s="206"/>
      <c r="C163" s="206"/>
      <c r="D163" s="45">
        <v>154</v>
      </c>
      <c r="E163" s="73"/>
      <c r="F163" s="18" t="s">
        <v>197</v>
      </c>
      <c r="G163" s="74"/>
      <c r="H163" s="75"/>
      <c r="I163" s="9" t="s">
        <v>260</v>
      </c>
      <c r="J163" s="76">
        <v>1</v>
      </c>
      <c r="K163" s="46">
        <v>1</v>
      </c>
      <c r="L163" s="14">
        <f t="shared" si="2"/>
        <v>1</v>
      </c>
      <c r="M163" s="77"/>
    </row>
    <row r="164" spans="1:13" s="7" customFormat="1" ht="63.65" customHeight="1">
      <c r="A164" s="152"/>
      <c r="B164" s="206"/>
      <c r="C164" s="206"/>
      <c r="D164" s="45">
        <v>155</v>
      </c>
      <c r="E164" s="73"/>
      <c r="F164" s="18" t="s">
        <v>198</v>
      </c>
      <c r="G164" s="74"/>
      <c r="H164" s="75"/>
      <c r="I164" s="9" t="s">
        <v>260</v>
      </c>
      <c r="J164" s="76">
        <v>1</v>
      </c>
      <c r="K164" s="46">
        <v>1</v>
      </c>
      <c r="L164" s="14">
        <f t="shared" si="2"/>
        <v>1</v>
      </c>
      <c r="M164" s="77"/>
    </row>
    <row r="165" spans="1:13" s="7" customFormat="1" ht="156.75" customHeight="1">
      <c r="A165" s="152"/>
      <c r="B165" s="206"/>
      <c r="C165" s="206"/>
      <c r="D165" s="45">
        <v>156</v>
      </c>
      <c r="E165" s="73"/>
      <c r="F165" s="18" t="s">
        <v>199</v>
      </c>
      <c r="G165" s="74"/>
      <c r="H165" s="75"/>
      <c r="I165" s="9" t="s">
        <v>260</v>
      </c>
      <c r="J165" s="76">
        <v>1</v>
      </c>
      <c r="K165" s="46">
        <v>1</v>
      </c>
      <c r="L165" s="14">
        <f t="shared" si="2"/>
        <v>1</v>
      </c>
      <c r="M165" s="77"/>
    </row>
    <row r="166" spans="1:13" s="7" customFormat="1" ht="75" customHeight="1">
      <c r="A166" s="152"/>
      <c r="B166" s="206"/>
      <c r="C166" s="206"/>
      <c r="D166" s="45">
        <v>157</v>
      </c>
      <c r="E166" s="73"/>
      <c r="F166" s="18" t="s">
        <v>200</v>
      </c>
      <c r="G166" s="74"/>
      <c r="H166" s="75"/>
      <c r="I166" s="9" t="s">
        <v>260</v>
      </c>
      <c r="J166" s="76">
        <v>1</v>
      </c>
      <c r="K166" s="46">
        <v>1</v>
      </c>
      <c r="L166" s="14">
        <f t="shared" si="2"/>
        <v>1</v>
      </c>
      <c r="M166" s="77"/>
    </row>
    <row r="167" spans="1:13" s="7" customFormat="1" ht="82.25" customHeight="1">
      <c r="A167" s="152"/>
      <c r="B167" s="206"/>
      <c r="C167" s="206"/>
      <c r="D167" s="45">
        <v>158</v>
      </c>
      <c r="E167" s="73"/>
      <c r="F167" s="18" t="s">
        <v>201</v>
      </c>
      <c r="G167" s="74"/>
      <c r="H167" s="75"/>
      <c r="I167" s="9" t="s">
        <v>260</v>
      </c>
      <c r="J167" s="76">
        <v>1</v>
      </c>
      <c r="K167" s="46">
        <v>1</v>
      </c>
      <c r="L167" s="14">
        <f t="shared" si="2"/>
        <v>1</v>
      </c>
      <c r="M167" s="77"/>
    </row>
    <row r="168" spans="1:13" s="7" customFormat="1" ht="65.25" customHeight="1">
      <c r="A168" s="152"/>
      <c r="B168" s="206"/>
      <c r="C168" s="206"/>
      <c r="D168" s="45">
        <v>159</v>
      </c>
      <c r="E168" s="73"/>
      <c r="F168" s="18" t="s">
        <v>202</v>
      </c>
      <c r="G168" s="74"/>
      <c r="H168" s="75"/>
      <c r="I168" s="9" t="s">
        <v>260</v>
      </c>
      <c r="J168" s="76">
        <v>1</v>
      </c>
      <c r="K168" s="46">
        <v>1</v>
      </c>
      <c r="L168" s="14">
        <f t="shared" si="2"/>
        <v>1</v>
      </c>
      <c r="M168" s="77"/>
    </row>
    <row r="169" spans="1:13" s="7" customFormat="1" ht="121.75" customHeight="1">
      <c r="A169" s="152"/>
      <c r="B169" s="206"/>
      <c r="C169" s="206"/>
      <c r="D169" s="45">
        <v>160</v>
      </c>
      <c r="E169" s="73"/>
      <c r="F169" s="18" t="s">
        <v>203</v>
      </c>
      <c r="G169" s="74"/>
      <c r="H169" s="75"/>
      <c r="I169" s="9" t="s">
        <v>260</v>
      </c>
      <c r="J169" s="76">
        <v>1</v>
      </c>
      <c r="K169" s="46">
        <v>1</v>
      </c>
      <c r="L169" s="14">
        <f t="shared" si="2"/>
        <v>1</v>
      </c>
      <c r="M169" s="77"/>
    </row>
    <row r="170" spans="1:13" s="7" customFormat="1" ht="108.65" customHeight="1">
      <c r="A170" s="152"/>
      <c r="B170" s="206"/>
      <c r="C170" s="206"/>
      <c r="D170" s="45">
        <v>161</v>
      </c>
      <c r="E170" s="73"/>
      <c r="F170" s="18" t="s">
        <v>204</v>
      </c>
      <c r="G170" s="74"/>
      <c r="H170" s="75"/>
      <c r="I170" s="9" t="s">
        <v>260</v>
      </c>
      <c r="J170" s="76">
        <v>1</v>
      </c>
      <c r="K170" s="46">
        <v>1</v>
      </c>
      <c r="L170" s="14">
        <f t="shared" si="2"/>
        <v>1</v>
      </c>
      <c r="M170" s="77"/>
    </row>
    <row r="171" spans="1:13" s="7" customFormat="1" ht="74" customHeight="1">
      <c r="A171" s="152"/>
      <c r="B171" s="206"/>
      <c r="C171" s="206"/>
      <c r="D171" s="45">
        <v>162</v>
      </c>
      <c r="E171" s="73"/>
      <c r="F171" s="18" t="s">
        <v>205</v>
      </c>
      <c r="G171" s="74"/>
      <c r="H171" s="75"/>
      <c r="I171" s="9" t="s">
        <v>260</v>
      </c>
      <c r="J171" s="76">
        <v>1</v>
      </c>
      <c r="K171" s="46">
        <v>1</v>
      </c>
      <c r="L171" s="14">
        <f t="shared" si="2"/>
        <v>1</v>
      </c>
      <c r="M171" s="77"/>
    </row>
    <row r="172" spans="1:13" s="7" customFormat="1" ht="127.25" customHeight="1">
      <c r="A172" s="152"/>
      <c r="B172" s="206"/>
      <c r="C172" s="206"/>
      <c r="D172" s="45">
        <v>163</v>
      </c>
      <c r="E172" s="73"/>
      <c r="F172" s="18" t="s">
        <v>830</v>
      </c>
      <c r="G172" s="74"/>
      <c r="H172" s="75"/>
      <c r="I172" s="9" t="s">
        <v>260</v>
      </c>
      <c r="J172" s="76">
        <v>1</v>
      </c>
      <c r="K172" s="46">
        <v>1</v>
      </c>
      <c r="L172" s="14">
        <f t="shared" si="2"/>
        <v>1</v>
      </c>
      <c r="M172" s="77"/>
    </row>
    <row r="173" spans="1:13" s="7" customFormat="1" ht="123" customHeight="1">
      <c r="A173" s="152"/>
      <c r="B173" s="206"/>
      <c r="C173" s="206"/>
      <c r="D173" s="45">
        <v>164</v>
      </c>
      <c r="E173" s="73"/>
      <c r="F173" s="18" t="s">
        <v>206</v>
      </c>
      <c r="G173" s="74"/>
      <c r="H173" s="75"/>
      <c r="I173" s="9" t="s">
        <v>260</v>
      </c>
      <c r="J173" s="76">
        <v>1</v>
      </c>
      <c r="K173" s="46">
        <v>1</v>
      </c>
      <c r="L173" s="14">
        <f t="shared" si="2"/>
        <v>1</v>
      </c>
      <c r="M173" s="77"/>
    </row>
    <row r="174" spans="1:13" s="7" customFormat="1" ht="86.4" customHeight="1">
      <c r="A174" s="152"/>
      <c r="B174" s="206"/>
      <c r="C174" s="206"/>
      <c r="D174" s="45">
        <v>165</v>
      </c>
      <c r="E174" s="73"/>
      <c r="F174" s="18" t="s">
        <v>207</v>
      </c>
      <c r="G174" s="74"/>
      <c r="H174" s="75"/>
      <c r="I174" s="9" t="s">
        <v>260</v>
      </c>
      <c r="J174" s="76">
        <v>1</v>
      </c>
      <c r="K174" s="46">
        <v>1</v>
      </c>
      <c r="L174" s="14">
        <f t="shared" si="2"/>
        <v>1</v>
      </c>
      <c r="M174" s="77"/>
    </row>
    <row r="175" spans="1:13" s="7" customFormat="1" ht="86.4" customHeight="1">
      <c r="A175" s="152"/>
      <c r="B175" s="206"/>
      <c r="C175" s="206"/>
      <c r="D175" s="45">
        <v>166</v>
      </c>
      <c r="E175" s="73"/>
      <c r="F175" s="18" t="s">
        <v>208</v>
      </c>
      <c r="G175" s="74"/>
      <c r="H175" s="75"/>
      <c r="I175" s="9" t="s">
        <v>260</v>
      </c>
      <c r="J175" s="76">
        <v>1</v>
      </c>
      <c r="K175" s="46">
        <v>1</v>
      </c>
      <c r="L175" s="14">
        <f t="shared" si="2"/>
        <v>1</v>
      </c>
      <c r="M175" s="77"/>
    </row>
    <row r="176" spans="1:13" s="7" customFormat="1" ht="86.4" customHeight="1">
      <c r="A176" s="152"/>
      <c r="B176" s="206"/>
      <c r="C176" s="206"/>
      <c r="D176" s="45">
        <v>167</v>
      </c>
      <c r="E176" s="73"/>
      <c r="F176" s="18" t="s">
        <v>209</v>
      </c>
      <c r="G176" s="74"/>
      <c r="H176" s="75"/>
      <c r="I176" s="9" t="s">
        <v>260</v>
      </c>
      <c r="J176" s="76">
        <v>1</v>
      </c>
      <c r="K176" s="46">
        <v>1</v>
      </c>
      <c r="L176" s="14">
        <f t="shared" si="2"/>
        <v>1</v>
      </c>
      <c r="M176" s="77"/>
    </row>
    <row r="177" spans="1:13" s="7" customFormat="1" ht="126.65" customHeight="1">
      <c r="A177" s="152"/>
      <c r="B177" s="206"/>
      <c r="C177" s="206"/>
      <c r="D177" s="45">
        <v>168</v>
      </c>
      <c r="E177" s="73"/>
      <c r="F177" s="18" t="s">
        <v>210</v>
      </c>
      <c r="G177" s="74"/>
      <c r="H177" s="75"/>
      <c r="I177" s="9" t="s">
        <v>260</v>
      </c>
      <c r="J177" s="76">
        <v>1</v>
      </c>
      <c r="K177" s="46">
        <v>1</v>
      </c>
      <c r="L177" s="14">
        <f t="shared" si="2"/>
        <v>1</v>
      </c>
      <c r="M177" s="77"/>
    </row>
    <row r="178" spans="1:13" s="7" customFormat="1" ht="147" customHeight="1">
      <c r="A178" s="152"/>
      <c r="B178" s="206"/>
      <c r="C178" s="206"/>
      <c r="D178" s="45">
        <v>169</v>
      </c>
      <c r="E178" s="73"/>
      <c r="F178" s="18" t="s">
        <v>831</v>
      </c>
      <c r="G178" s="74"/>
      <c r="H178" s="75"/>
      <c r="I178" s="9" t="s">
        <v>260</v>
      </c>
      <c r="J178" s="76">
        <v>1</v>
      </c>
      <c r="K178" s="46">
        <v>1</v>
      </c>
      <c r="L178" s="14">
        <f t="shared" si="2"/>
        <v>1</v>
      </c>
      <c r="M178" s="77"/>
    </row>
    <row r="179" spans="1:13" s="7" customFormat="1" ht="86.4" customHeight="1">
      <c r="A179" s="152"/>
      <c r="B179" s="206"/>
      <c r="C179" s="206"/>
      <c r="D179" s="45">
        <v>170</v>
      </c>
      <c r="E179" s="73"/>
      <c r="F179" s="18" t="s">
        <v>211</v>
      </c>
      <c r="G179" s="74"/>
      <c r="H179" s="75"/>
      <c r="I179" s="9" t="s">
        <v>260</v>
      </c>
      <c r="J179" s="76">
        <v>1</v>
      </c>
      <c r="K179" s="46">
        <v>1</v>
      </c>
      <c r="L179" s="14">
        <f t="shared" si="2"/>
        <v>1</v>
      </c>
      <c r="M179" s="77"/>
    </row>
    <row r="180" spans="1:13" s="7" customFormat="1" ht="86.4" customHeight="1">
      <c r="A180" s="152"/>
      <c r="B180" s="206"/>
      <c r="C180" s="206"/>
      <c r="D180" s="45">
        <v>171</v>
      </c>
      <c r="E180" s="73"/>
      <c r="F180" s="18" t="s">
        <v>212</v>
      </c>
      <c r="G180" s="74"/>
      <c r="H180" s="75"/>
      <c r="I180" s="9" t="s">
        <v>260</v>
      </c>
      <c r="J180" s="76">
        <v>1</v>
      </c>
      <c r="K180" s="46">
        <v>1</v>
      </c>
      <c r="L180" s="14">
        <f t="shared" si="2"/>
        <v>1</v>
      </c>
      <c r="M180" s="77"/>
    </row>
    <row r="181" spans="1:13" s="7" customFormat="1" ht="86.4" customHeight="1">
      <c r="A181" s="152"/>
      <c r="B181" s="206"/>
      <c r="C181" s="206"/>
      <c r="D181" s="45">
        <v>172</v>
      </c>
      <c r="E181" s="73"/>
      <c r="F181" s="18" t="s">
        <v>213</v>
      </c>
      <c r="G181" s="74"/>
      <c r="H181" s="75"/>
      <c r="I181" s="9" t="s">
        <v>260</v>
      </c>
      <c r="J181" s="76">
        <v>1</v>
      </c>
      <c r="K181" s="46">
        <v>1</v>
      </c>
      <c r="L181" s="14">
        <f t="shared" si="2"/>
        <v>1</v>
      </c>
      <c r="M181" s="77"/>
    </row>
    <row r="182" spans="1:13" s="7" customFormat="1" ht="86.4" customHeight="1">
      <c r="A182" s="152"/>
      <c r="B182" s="206"/>
      <c r="C182" s="206"/>
      <c r="D182" s="45">
        <v>173</v>
      </c>
      <c r="E182" s="73"/>
      <c r="F182" s="18" t="s">
        <v>214</v>
      </c>
      <c r="G182" s="74"/>
      <c r="H182" s="75"/>
      <c r="I182" s="9" t="s">
        <v>260</v>
      </c>
      <c r="J182" s="76">
        <v>1</v>
      </c>
      <c r="K182" s="46">
        <v>1</v>
      </c>
      <c r="L182" s="14">
        <f t="shared" si="2"/>
        <v>1</v>
      </c>
      <c r="M182" s="77"/>
    </row>
    <row r="183" spans="1:13" s="7" customFormat="1" ht="86.4" customHeight="1">
      <c r="A183" s="152"/>
      <c r="B183" s="206"/>
      <c r="C183" s="206"/>
      <c r="D183" s="45">
        <v>174</v>
      </c>
      <c r="E183" s="73"/>
      <c r="F183" s="18" t="s">
        <v>215</v>
      </c>
      <c r="G183" s="74"/>
      <c r="H183" s="75"/>
      <c r="I183" s="9" t="s">
        <v>277</v>
      </c>
      <c r="J183" s="76">
        <v>1</v>
      </c>
      <c r="K183" s="46">
        <v>1</v>
      </c>
      <c r="L183" s="14">
        <f t="shared" si="2"/>
        <v>1</v>
      </c>
      <c r="M183" s="77"/>
    </row>
    <row r="184" spans="1:13" s="7" customFormat="1" ht="86.4" customHeight="1">
      <c r="A184" s="152"/>
      <c r="B184" s="206"/>
      <c r="C184" s="206"/>
      <c r="D184" s="45">
        <v>175</v>
      </c>
      <c r="E184" s="73"/>
      <c r="F184" s="18" t="s">
        <v>216</v>
      </c>
      <c r="G184" s="74"/>
      <c r="H184" s="75"/>
      <c r="I184" s="9" t="s">
        <v>277</v>
      </c>
      <c r="J184" s="76">
        <v>1</v>
      </c>
      <c r="K184" s="46">
        <v>1</v>
      </c>
      <c r="L184" s="14">
        <f t="shared" si="2"/>
        <v>1</v>
      </c>
      <c r="M184" s="77"/>
    </row>
    <row r="185" spans="1:13" s="7" customFormat="1" ht="99.75" customHeight="1">
      <c r="A185" s="152"/>
      <c r="B185" s="206"/>
      <c r="C185" s="206"/>
      <c r="D185" s="45">
        <v>176</v>
      </c>
      <c r="E185" s="73"/>
      <c r="F185" s="18" t="s">
        <v>217</v>
      </c>
      <c r="G185" s="74"/>
      <c r="H185" s="75"/>
      <c r="I185" s="9" t="s">
        <v>277</v>
      </c>
      <c r="J185" s="76">
        <v>1</v>
      </c>
      <c r="K185" s="46">
        <v>1</v>
      </c>
      <c r="L185" s="14">
        <f t="shared" si="2"/>
        <v>1</v>
      </c>
      <c r="M185" s="77"/>
    </row>
    <row r="186" spans="1:13" s="7" customFormat="1" ht="128.25" customHeight="1">
      <c r="A186" s="152"/>
      <c r="B186" s="206"/>
      <c r="C186" s="206"/>
      <c r="D186" s="45">
        <v>177</v>
      </c>
      <c r="E186" s="73"/>
      <c r="F186" s="18" t="s">
        <v>218</v>
      </c>
      <c r="G186" s="74"/>
      <c r="H186" s="75"/>
      <c r="I186" s="9" t="s">
        <v>277</v>
      </c>
      <c r="J186" s="76">
        <v>1</v>
      </c>
      <c r="K186" s="46">
        <v>1</v>
      </c>
      <c r="L186" s="14">
        <f t="shared" si="2"/>
        <v>1</v>
      </c>
      <c r="M186" s="77"/>
    </row>
    <row r="187" spans="1:13" s="7" customFormat="1" ht="138" customHeight="1">
      <c r="A187" s="152"/>
      <c r="B187" s="206"/>
      <c r="C187" s="206"/>
      <c r="D187" s="45">
        <v>178</v>
      </c>
      <c r="E187" s="73"/>
      <c r="F187" s="18" t="s">
        <v>219</v>
      </c>
      <c r="G187" s="74"/>
      <c r="H187" s="75"/>
      <c r="I187" s="9" t="s">
        <v>260</v>
      </c>
      <c r="J187" s="76">
        <v>1</v>
      </c>
      <c r="K187" s="46">
        <v>1</v>
      </c>
      <c r="L187" s="14">
        <f t="shared" si="2"/>
        <v>1</v>
      </c>
      <c r="M187" s="77"/>
    </row>
    <row r="188" spans="1:13" s="7" customFormat="1" ht="93" customHeight="1">
      <c r="A188" s="152"/>
      <c r="B188" s="206"/>
      <c r="C188" s="206"/>
      <c r="D188" s="45">
        <v>179</v>
      </c>
      <c r="E188" s="73"/>
      <c r="F188" s="18" t="s">
        <v>220</v>
      </c>
      <c r="G188" s="74"/>
      <c r="H188" s="75"/>
      <c r="I188" s="9" t="s">
        <v>260</v>
      </c>
      <c r="J188" s="76">
        <v>1</v>
      </c>
      <c r="K188" s="46">
        <v>1</v>
      </c>
      <c r="L188" s="14">
        <f t="shared" si="2"/>
        <v>1</v>
      </c>
      <c r="M188" s="77"/>
    </row>
    <row r="189" spans="1:13" s="7" customFormat="1" ht="103.25" customHeight="1">
      <c r="A189" s="152"/>
      <c r="B189" s="206"/>
      <c r="C189" s="206"/>
      <c r="D189" s="45">
        <v>180</v>
      </c>
      <c r="E189" s="73"/>
      <c r="F189" s="18" t="s">
        <v>221</v>
      </c>
      <c r="G189" s="74"/>
      <c r="H189" s="75"/>
      <c r="I189" s="9" t="s">
        <v>286</v>
      </c>
      <c r="J189" s="76">
        <v>1</v>
      </c>
      <c r="K189" s="46">
        <v>1</v>
      </c>
      <c r="L189" s="14">
        <f t="shared" si="2"/>
        <v>1</v>
      </c>
      <c r="M189" s="77"/>
    </row>
    <row r="190" spans="1:13" s="7" customFormat="1" ht="48" customHeight="1">
      <c r="A190" s="152"/>
      <c r="B190" s="206"/>
      <c r="C190" s="206"/>
      <c r="D190" s="45">
        <v>181</v>
      </c>
      <c r="E190" s="73"/>
      <c r="F190" s="18" t="s">
        <v>222</v>
      </c>
      <c r="G190" s="74"/>
      <c r="H190" s="75"/>
      <c r="I190" s="9" t="s">
        <v>286</v>
      </c>
      <c r="J190" s="76">
        <v>1</v>
      </c>
      <c r="K190" s="46" t="s">
        <v>353</v>
      </c>
      <c r="L190" s="14" t="str">
        <f t="shared" si="2"/>
        <v>N/A</v>
      </c>
      <c r="M190" s="77"/>
    </row>
    <row r="191" spans="1:13" s="7" customFormat="1" ht="97.75" customHeight="1">
      <c r="A191" s="152"/>
      <c r="B191" s="206"/>
      <c r="C191" s="206"/>
      <c r="D191" s="45">
        <v>182</v>
      </c>
      <c r="E191" s="73"/>
      <c r="F191" s="10" t="s">
        <v>223</v>
      </c>
      <c r="G191" s="74"/>
      <c r="H191" s="75"/>
      <c r="I191" s="9" t="s">
        <v>260</v>
      </c>
      <c r="J191" s="76">
        <v>1</v>
      </c>
      <c r="K191" s="46">
        <v>0</v>
      </c>
      <c r="L191" s="14">
        <f t="shared" si="2"/>
        <v>0</v>
      </c>
      <c r="M191" s="77"/>
    </row>
    <row r="192" spans="1:13" s="7" customFormat="1" ht="112.75" customHeight="1">
      <c r="A192" s="152"/>
      <c r="B192" s="206"/>
      <c r="C192" s="206"/>
      <c r="D192" s="45">
        <v>183</v>
      </c>
      <c r="E192" s="73"/>
      <c r="F192" s="10" t="s">
        <v>224</v>
      </c>
      <c r="G192" s="74"/>
      <c r="H192" s="75"/>
      <c r="I192" s="9" t="s">
        <v>260</v>
      </c>
      <c r="J192" s="76">
        <v>1</v>
      </c>
      <c r="K192" s="46">
        <v>1</v>
      </c>
      <c r="L192" s="14">
        <f t="shared" si="2"/>
        <v>1</v>
      </c>
      <c r="M192" s="77"/>
    </row>
    <row r="193" spans="1:13" s="7" customFormat="1" ht="112.75" customHeight="1">
      <c r="A193" s="152"/>
      <c r="B193" s="206"/>
      <c r="C193" s="206"/>
      <c r="D193" s="45">
        <v>184</v>
      </c>
      <c r="E193" s="73"/>
      <c r="F193" s="10" t="s">
        <v>225</v>
      </c>
      <c r="G193" s="74"/>
      <c r="H193" s="75"/>
      <c r="I193" s="9" t="s">
        <v>260</v>
      </c>
      <c r="J193" s="76">
        <v>1</v>
      </c>
      <c r="K193" s="46">
        <v>1</v>
      </c>
      <c r="L193" s="14">
        <f t="shared" si="2"/>
        <v>1</v>
      </c>
      <c r="M193" s="77"/>
    </row>
    <row r="194" spans="1:13" s="7" customFormat="1" ht="112.75" customHeight="1">
      <c r="A194" s="152"/>
      <c r="B194" s="206"/>
      <c r="C194" s="206"/>
      <c r="D194" s="45">
        <v>185</v>
      </c>
      <c r="E194" s="73"/>
      <c r="F194" s="10" t="s">
        <v>226</v>
      </c>
      <c r="G194" s="74"/>
      <c r="H194" s="75"/>
      <c r="I194" s="9" t="s">
        <v>260</v>
      </c>
      <c r="J194" s="76">
        <v>1</v>
      </c>
      <c r="K194" s="46">
        <v>1</v>
      </c>
      <c r="L194" s="14">
        <f t="shared" si="2"/>
        <v>1</v>
      </c>
      <c r="M194" s="77"/>
    </row>
    <row r="195" spans="1:13" s="7" customFormat="1" ht="112.75" customHeight="1">
      <c r="A195" s="152"/>
      <c r="B195" s="206"/>
      <c r="C195" s="206"/>
      <c r="D195" s="45">
        <v>186</v>
      </c>
      <c r="E195" s="73"/>
      <c r="F195" s="10" t="s">
        <v>227</v>
      </c>
      <c r="G195" s="74"/>
      <c r="H195" s="75"/>
      <c r="I195" s="9" t="s">
        <v>260</v>
      </c>
      <c r="J195" s="76">
        <v>1</v>
      </c>
      <c r="K195" s="46">
        <v>1</v>
      </c>
      <c r="L195" s="14">
        <f t="shared" si="2"/>
        <v>1</v>
      </c>
      <c r="M195" s="77"/>
    </row>
    <row r="196" spans="1:13" s="7" customFormat="1" ht="112.75" customHeight="1">
      <c r="A196" s="152"/>
      <c r="B196" s="205"/>
      <c r="C196" s="205"/>
      <c r="D196" s="45">
        <v>187</v>
      </c>
      <c r="E196" s="73"/>
      <c r="F196" s="10" t="s">
        <v>228</v>
      </c>
      <c r="G196" s="74"/>
      <c r="H196" s="75"/>
      <c r="I196" s="9" t="s">
        <v>260</v>
      </c>
      <c r="J196" s="76">
        <v>1</v>
      </c>
      <c r="K196" s="46" t="s">
        <v>353</v>
      </c>
      <c r="L196" s="14" t="str">
        <f t="shared" si="2"/>
        <v>N/A</v>
      </c>
      <c r="M196" s="77"/>
    </row>
    <row r="197" spans="1:13" s="7" customFormat="1" ht="135" customHeight="1">
      <c r="A197" s="152"/>
      <c r="B197" s="171" t="s">
        <v>229</v>
      </c>
      <c r="C197" s="171"/>
      <c r="D197" s="45">
        <v>188</v>
      </c>
      <c r="E197" s="81"/>
      <c r="F197" s="10" t="s">
        <v>230</v>
      </c>
      <c r="G197" s="74"/>
      <c r="H197" s="75"/>
      <c r="I197" s="9" t="s">
        <v>260</v>
      </c>
      <c r="J197" s="76">
        <v>1</v>
      </c>
      <c r="K197" s="46">
        <v>1</v>
      </c>
      <c r="L197" s="14">
        <f t="shared" si="2"/>
        <v>1</v>
      </c>
      <c r="M197" s="77"/>
    </row>
    <row r="198" spans="1:13" s="7" customFormat="1" ht="223.25" customHeight="1">
      <c r="A198" s="152" t="s">
        <v>231</v>
      </c>
      <c r="B198" s="207" t="s">
        <v>232</v>
      </c>
      <c r="C198" s="208"/>
      <c r="D198" s="45">
        <v>189</v>
      </c>
      <c r="E198" s="81"/>
      <c r="F198" s="10" t="s">
        <v>233</v>
      </c>
      <c r="G198" s="74"/>
      <c r="H198" s="75"/>
      <c r="I198" s="9" t="s">
        <v>260</v>
      </c>
      <c r="J198" s="76">
        <v>1</v>
      </c>
      <c r="K198" s="46">
        <v>1</v>
      </c>
      <c r="L198" s="14">
        <f t="shared" si="2"/>
        <v>1</v>
      </c>
      <c r="M198" s="77"/>
    </row>
    <row r="199" spans="1:13" s="7" customFormat="1" ht="87.75" customHeight="1">
      <c r="A199" s="152"/>
      <c r="B199" s="209"/>
      <c r="C199" s="210"/>
      <c r="D199" s="45">
        <v>190</v>
      </c>
      <c r="E199" s="81"/>
      <c r="F199" s="10" t="s">
        <v>234</v>
      </c>
      <c r="G199" s="74"/>
      <c r="H199" s="75"/>
      <c r="I199" s="9" t="s">
        <v>260</v>
      </c>
      <c r="J199" s="76">
        <v>1</v>
      </c>
      <c r="K199" s="46">
        <v>1</v>
      </c>
      <c r="L199" s="14">
        <f t="shared" si="2"/>
        <v>1</v>
      </c>
      <c r="M199" s="77"/>
    </row>
    <row r="200" spans="1:13" s="7" customFormat="1" ht="108.75" customHeight="1">
      <c r="A200" s="152"/>
      <c r="B200" s="209"/>
      <c r="C200" s="210"/>
      <c r="D200" s="45">
        <v>191</v>
      </c>
      <c r="E200" s="81"/>
      <c r="F200" s="10" t="s">
        <v>235</v>
      </c>
      <c r="G200" s="74"/>
      <c r="H200" s="75"/>
      <c r="I200" s="9" t="s">
        <v>260</v>
      </c>
      <c r="J200" s="76">
        <v>1</v>
      </c>
      <c r="K200" s="46" t="s">
        <v>353</v>
      </c>
      <c r="L200" s="14" t="str">
        <f t="shared" si="2"/>
        <v>N/A</v>
      </c>
      <c r="M200" s="77"/>
    </row>
    <row r="201" spans="1:13" s="7" customFormat="1" ht="134.25" customHeight="1">
      <c r="A201" s="152"/>
      <c r="B201" s="209"/>
      <c r="C201" s="210"/>
      <c r="D201" s="45">
        <v>192</v>
      </c>
      <c r="E201" s="81"/>
      <c r="F201" s="10" t="s">
        <v>236</v>
      </c>
      <c r="G201" s="74"/>
      <c r="H201" s="75"/>
      <c r="I201" s="9" t="s">
        <v>260</v>
      </c>
      <c r="J201" s="76">
        <v>1</v>
      </c>
      <c r="K201" s="46" t="s">
        <v>353</v>
      </c>
      <c r="L201" s="14" t="str">
        <f t="shared" si="2"/>
        <v>N/A</v>
      </c>
      <c r="M201" s="77"/>
    </row>
    <row r="202" spans="1:13" s="7" customFormat="1" ht="66.650000000000006" customHeight="1">
      <c r="A202" s="152"/>
      <c r="B202" s="209"/>
      <c r="C202" s="210"/>
      <c r="D202" s="45">
        <v>193</v>
      </c>
      <c r="E202" s="81"/>
      <c r="F202" s="10" t="s">
        <v>237</v>
      </c>
      <c r="G202" s="74"/>
      <c r="H202" s="75"/>
      <c r="I202" s="9" t="s">
        <v>260</v>
      </c>
      <c r="J202" s="76">
        <v>1</v>
      </c>
      <c r="K202" s="46">
        <v>1</v>
      </c>
      <c r="L202" s="14">
        <f t="shared" ref="L202:L213" si="3">IFERROR(J202*K202,"N/A")</f>
        <v>1</v>
      </c>
      <c r="M202" s="77"/>
    </row>
    <row r="203" spans="1:13" s="7" customFormat="1" ht="66.650000000000006" customHeight="1">
      <c r="A203" s="152"/>
      <c r="B203" s="209"/>
      <c r="C203" s="210"/>
      <c r="D203" s="45">
        <v>194</v>
      </c>
      <c r="E203" s="81"/>
      <c r="F203" s="10" t="s">
        <v>238</v>
      </c>
      <c r="G203" s="74"/>
      <c r="H203" s="75"/>
      <c r="I203" s="9" t="s">
        <v>260</v>
      </c>
      <c r="J203" s="76">
        <v>1</v>
      </c>
      <c r="K203" s="46">
        <v>1</v>
      </c>
      <c r="L203" s="14">
        <f t="shared" si="3"/>
        <v>1</v>
      </c>
      <c r="M203" s="77"/>
    </row>
    <row r="204" spans="1:13" s="7" customFormat="1" ht="118.25" customHeight="1">
      <c r="A204" s="152"/>
      <c r="B204" s="209"/>
      <c r="C204" s="210"/>
      <c r="D204" s="45">
        <v>195</v>
      </c>
      <c r="E204" s="81"/>
      <c r="F204" s="10" t="s">
        <v>239</v>
      </c>
      <c r="G204" s="74"/>
      <c r="H204" s="75"/>
      <c r="I204" s="9" t="s">
        <v>260</v>
      </c>
      <c r="J204" s="76">
        <v>1</v>
      </c>
      <c r="K204" s="46">
        <v>1</v>
      </c>
      <c r="L204" s="14">
        <f t="shared" si="3"/>
        <v>1</v>
      </c>
      <c r="M204" s="77"/>
    </row>
    <row r="205" spans="1:13" s="7" customFormat="1" ht="101.25" customHeight="1">
      <c r="A205" s="152"/>
      <c r="B205" s="211"/>
      <c r="C205" s="212"/>
      <c r="D205" s="45">
        <v>196</v>
      </c>
      <c r="E205" s="81"/>
      <c r="F205" s="10" t="s">
        <v>240</v>
      </c>
      <c r="G205" s="74"/>
      <c r="H205" s="75"/>
      <c r="I205" s="9" t="s">
        <v>260</v>
      </c>
      <c r="J205" s="76">
        <v>1</v>
      </c>
      <c r="K205" s="46" t="s">
        <v>353</v>
      </c>
      <c r="L205" s="14" t="str">
        <f t="shared" si="3"/>
        <v>N/A</v>
      </c>
      <c r="M205" s="77"/>
    </row>
    <row r="206" spans="1:13" s="7" customFormat="1" ht="108.75" customHeight="1">
      <c r="A206" s="152"/>
      <c r="B206" s="207" t="s">
        <v>241</v>
      </c>
      <c r="C206" s="208"/>
      <c r="D206" s="45">
        <v>197</v>
      </c>
      <c r="E206" s="81"/>
      <c r="F206" s="10" t="s">
        <v>242</v>
      </c>
      <c r="G206" s="74"/>
      <c r="H206" s="75"/>
      <c r="I206" s="9" t="s">
        <v>260</v>
      </c>
      <c r="J206" s="76">
        <v>1</v>
      </c>
      <c r="K206" s="46">
        <v>1</v>
      </c>
      <c r="L206" s="14">
        <f t="shared" si="3"/>
        <v>1</v>
      </c>
      <c r="M206" s="77"/>
    </row>
    <row r="207" spans="1:13" s="7" customFormat="1" ht="149.25" customHeight="1">
      <c r="A207" s="152"/>
      <c r="B207" s="209"/>
      <c r="C207" s="210"/>
      <c r="D207" s="45">
        <v>198</v>
      </c>
      <c r="E207" s="81"/>
      <c r="F207" s="10" t="s">
        <v>243</v>
      </c>
      <c r="G207" s="74"/>
      <c r="H207" s="75"/>
      <c r="I207" s="9" t="s">
        <v>260</v>
      </c>
      <c r="J207" s="76">
        <v>1</v>
      </c>
      <c r="K207" s="46">
        <v>1</v>
      </c>
      <c r="L207" s="14">
        <f t="shared" si="3"/>
        <v>1</v>
      </c>
      <c r="M207" s="77"/>
    </row>
    <row r="208" spans="1:13" s="7" customFormat="1" ht="40.25" customHeight="1">
      <c r="A208" s="152"/>
      <c r="B208" s="211"/>
      <c r="C208" s="212"/>
      <c r="D208" s="45">
        <v>199</v>
      </c>
      <c r="E208" s="81"/>
      <c r="F208" s="10" t="s">
        <v>244</v>
      </c>
      <c r="G208" s="74"/>
      <c r="H208" s="75"/>
      <c r="I208" s="9"/>
      <c r="J208" s="76">
        <v>1</v>
      </c>
      <c r="K208" s="46" t="s">
        <v>353</v>
      </c>
      <c r="L208" s="14" t="str">
        <f t="shared" si="3"/>
        <v>N/A</v>
      </c>
      <c r="M208" s="77"/>
    </row>
    <row r="209" spans="1:13" s="7" customFormat="1" ht="137.4" customHeight="1">
      <c r="A209" s="152"/>
      <c r="B209" s="171" t="s">
        <v>245</v>
      </c>
      <c r="C209" s="2" t="s">
        <v>246</v>
      </c>
      <c r="D209" s="45">
        <v>200</v>
      </c>
      <c r="E209" s="81"/>
      <c r="F209" s="10" t="s">
        <v>247</v>
      </c>
      <c r="G209" s="74"/>
      <c r="H209" s="75"/>
      <c r="I209" s="9" t="s">
        <v>260</v>
      </c>
      <c r="J209" s="76">
        <v>1</v>
      </c>
      <c r="K209" s="46">
        <v>1</v>
      </c>
      <c r="L209" s="14">
        <f t="shared" si="3"/>
        <v>1</v>
      </c>
      <c r="M209" s="77"/>
    </row>
    <row r="210" spans="1:13" s="7" customFormat="1" ht="62" customHeight="1">
      <c r="A210" s="152"/>
      <c r="B210" s="171"/>
      <c r="C210" s="2" t="s">
        <v>248</v>
      </c>
      <c r="D210" s="45">
        <v>201</v>
      </c>
      <c r="E210" s="81"/>
      <c r="F210" s="10" t="s">
        <v>249</v>
      </c>
      <c r="G210" s="74"/>
      <c r="H210" s="75"/>
      <c r="I210" s="9" t="s">
        <v>260</v>
      </c>
      <c r="J210" s="76">
        <v>1</v>
      </c>
      <c r="K210" s="46">
        <v>1</v>
      </c>
      <c r="L210" s="14">
        <f t="shared" si="3"/>
        <v>1</v>
      </c>
      <c r="M210" s="77"/>
    </row>
    <row r="211" spans="1:13" s="7" customFormat="1" ht="63" customHeight="1">
      <c r="A211" s="152"/>
      <c r="B211" s="171"/>
      <c r="C211" s="2" t="s">
        <v>250</v>
      </c>
      <c r="D211" s="45">
        <v>202</v>
      </c>
      <c r="E211" s="73"/>
      <c r="F211" s="10" t="s">
        <v>251</v>
      </c>
      <c r="G211" s="74"/>
      <c r="H211" s="75"/>
      <c r="I211" s="9" t="s">
        <v>260</v>
      </c>
      <c r="J211" s="76">
        <v>1</v>
      </c>
      <c r="K211" s="46">
        <v>1</v>
      </c>
      <c r="L211" s="14">
        <f t="shared" si="3"/>
        <v>1</v>
      </c>
      <c r="M211" s="77"/>
    </row>
    <row r="212" spans="1:13" s="7" customFormat="1" ht="67.25" customHeight="1">
      <c r="A212" s="152" t="s">
        <v>252</v>
      </c>
      <c r="B212" s="171" t="s">
        <v>253</v>
      </c>
      <c r="C212" s="171"/>
      <c r="D212" s="45">
        <v>203</v>
      </c>
      <c r="E212" s="73"/>
      <c r="F212" s="10" t="s">
        <v>254</v>
      </c>
      <c r="G212" s="79" t="s">
        <v>254</v>
      </c>
      <c r="H212" s="75" t="s">
        <v>479</v>
      </c>
      <c r="I212" s="75"/>
      <c r="J212" s="76">
        <v>1</v>
      </c>
      <c r="K212" s="46" t="s">
        <v>353</v>
      </c>
      <c r="L212" s="14" t="str">
        <f t="shared" si="3"/>
        <v>N/A</v>
      </c>
      <c r="M212" s="77"/>
    </row>
    <row r="213" spans="1:13" s="7" customFormat="1" ht="62" customHeight="1">
      <c r="A213" s="152"/>
      <c r="B213" s="171" t="s">
        <v>255</v>
      </c>
      <c r="C213" s="171"/>
      <c r="D213" s="45">
        <v>204</v>
      </c>
      <c r="E213" s="73"/>
      <c r="F213" s="10" t="s">
        <v>254</v>
      </c>
      <c r="G213" s="79" t="s">
        <v>254</v>
      </c>
      <c r="H213" s="75" t="s">
        <v>479</v>
      </c>
      <c r="I213" s="75"/>
      <c r="J213" s="76">
        <v>1</v>
      </c>
      <c r="K213" s="46" t="s">
        <v>353</v>
      </c>
      <c r="L213" s="14" t="str">
        <f t="shared" si="3"/>
        <v>N/A</v>
      </c>
      <c r="M213" s="77"/>
    </row>
    <row r="214" spans="1:13" s="7" customFormat="1" ht="33.75" customHeight="1">
      <c r="A214" s="20"/>
      <c r="B214" s="83"/>
      <c r="C214" s="83"/>
      <c r="D214" s="84"/>
      <c r="E214" s="85"/>
      <c r="F214" s="20"/>
      <c r="G214" s="85"/>
      <c r="H214" s="85"/>
      <c r="I214" s="85"/>
      <c r="J214" s="50">
        <f>SUM(J5:J213)-SUMIF(K5:K213,"N/A",J5:J213)</f>
        <v>188</v>
      </c>
      <c r="K214" s="50"/>
      <c r="L214" s="51">
        <f>SUM(L5:L213)</f>
        <v>175</v>
      </c>
      <c r="M214" s="52">
        <f>L214/J214</f>
        <v>0.93085106382978722</v>
      </c>
    </row>
    <row r="215" spans="1:13" s="7" customFormat="1" ht="33.65" customHeight="1">
      <c r="A215" s="154" t="s">
        <v>256</v>
      </c>
      <c r="B215" s="154"/>
      <c r="C215" s="154"/>
      <c r="D215" s="154"/>
      <c r="E215" s="154"/>
      <c r="F215" s="154"/>
      <c r="G215" s="154"/>
      <c r="H215" s="154"/>
      <c r="I215" s="154"/>
      <c r="J215" s="154"/>
      <c r="K215" s="154"/>
      <c r="L215" s="154"/>
      <c r="M215" s="155"/>
    </row>
    <row r="216" spans="1:13" s="7" customFormat="1" ht="214.25" customHeight="1">
      <c r="A216" s="201" t="s">
        <v>263</v>
      </c>
      <c r="B216" s="202"/>
      <c r="C216" s="203"/>
      <c r="D216" s="194">
        <v>1</v>
      </c>
      <c r="E216" s="198" t="s">
        <v>480</v>
      </c>
      <c r="F216" s="86" t="s">
        <v>481</v>
      </c>
      <c r="G216" s="87"/>
      <c r="H216" s="88"/>
      <c r="I216" s="88" t="s">
        <v>260</v>
      </c>
      <c r="J216" s="89">
        <v>1</v>
      </c>
      <c r="K216" s="90">
        <v>1</v>
      </c>
      <c r="L216" s="14">
        <f t="shared" ref="L216:L265" si="4">IFERROR(J216*K216,"N/A")</f>
        <v>1</v>
      </c>
      <c r="M216" s="91"/>
    </row>
    <row r="217" spans="1:13" s="7" customFormat="1" ht="174.65" customHeight="1">
      <c r="A217" s="185" t="s">
        <v>482</v>
      </c>
      <c r="B217" s="186"/>
      <c r="C217" s="187"/>
      <c r="D217" s="195"/>
      <c r="E217" s="200"/>
      <c r="F217" s="86" t="s">
        <v>483</v>
      </c>
      <c r="G217" s="87"/>
      <c r="H217" s="88"/>
      <c r="I217" s="88" t="s">
        <v>260</v>
      </c>
      <c r="J217" s="89">
        <v>1</v>
      </c>
      <c r="K217" s="90">
        <v>1</v>
      </c>
      <c r="L217" s="14">
        <f t="shared" si="4"/>
        <v>1</v>
      </c>
      <c r="M217" s="91"/>
    </row>
    <row r="218" spans="1:13" s="7" customFormat="1" ht="136.25" customHeight="1">
      <c r="A218" s="185" t="s">
        <v>376</v>
      </c>
      <c r="B218" s="186"/>
      <c r="C218" s="187"/>
      <c r="D218" s="195"/>
      <c r="E218" s="198" t="s">
        <v>484</v>
      </c>
      <c r="F218" s="86" t="s">
        <v>485</v>
      </c>
      <c r="G218" s="87"/>
      <c r="H218" s="88"/>
      <c r="I218" s="88" t="s">
        <v>260</v>
      </c>
      <c r="J218" s="89">
        <v>1</v>
      </c>
      <c r="K218" s="90">
        <v>1</v>
      </c>
      <c r="L218" s="14">
        <f t="shared" si="4"/>
        <v>1</v>
      </c>
      <c r="M218" s="91"/>
    </row>
    <row r="219" spans="1:13" s="7" customFormat="1" ht="156.65" customHeight="1">
      <c r="A219" s="185" t="s">
        <v>376</v>
      </c>
      <c r="B219" s="186"/>
      <c r="C219" s="187"/>
      <c r="D219" s="195"/>
      <c r="E219" s="199"/>
      <c r="F219" s="86" t="s">
        <v>486</v>
      </c>
      <c r="G219" s="87"/>
      <c r="H219" s="88"/>
      <c r="I219" s="88" t="s">
        <v>260</v>
      </c>
      <c r="J219" s="89">
        <v>1</v>
      </c>
      <c r="K219" s="90">
        <v>1</v>
      </c>
      <c r="L219" s="14">
        <f t="shared" si="4"/>
        <v>1</v>
      </c>
      <c r="M219" s="91"/>
    </row>
    <row r="220" spans="1:13" s="7" customFormat="1" ht="145.75" customHeight="1">
      <c r="A220" s="185" t="s">
        <v>376</v>
      </c>
      <c r="B220" s="186"/>
      <c r="C220" s="187"/>
      <c r="D220" s="195"/>
      <c r="E220" s="199"/>
      <c r="F220" s="86" t="s">
        <v>487</v>
      </c>
      <c r="G220" s="87"/>
      <c r="H220" s="88"/>
      <c r="I220" s="88" t="s">
        <v>260</v>
      </c>
      <c r="J220" s="89">
        <v>1</v>
      </c>
      <c r="K220" s="90">
        <v>1</v>
      </c>
      <c r="L220" s="14">
        <f t="shared" si="4"/>
        <v>1</v>
      </c>
      <c r="M220" s="91"/>
    </row>
    <row r="221" spans="1:13" s="7" customFormat="1" ht="58.25" customHeight="1">
      <c r="A221" s="185" t="s">
        <v>376</v>
      </c>
      <c r="B221" s="186"/>
      <c r="C221" s="187"/>
      <c r="D221" s="197"/>
      <c r="E221" s="199"/>
      <c r="F221" s="86" t="s">
        <v>488</v>
      </c>
      <c r="G221" s="87"/>
      <c r="H221" s="88"/>
      <c r="I221" s="88" t="s">
        <v>260</v>
      </c>
      <c r="J221" s="89">
        <v>1</v>
      </c>
      <c r="K221" s="90">
        <v>1</v>
      </c>
      <c r="L221" s="14">
        <f t="shared" si="4"/>
        <v>1</v>
      </c>
      <c r="M221" s="91"/>
    </row>
    <row r="222" spans="1:13" s="7" customFormat="1" ht="169.75" customHeight="1">
      <c r="A222" s="185" t="s">
        <v>482</v>
      </c>
      <c r="B222" s="186"/>
      <c r="C222" s="187"/>
      <c r="D222" s="194">
        <v>2</v>
      </c>
      <c r="E222" s="199"/>
      <c r="F222" s="86" t="s">
        <v>489</v>
      </c>
      <c r="G222" s="87"/>
      <c r="H222" s="88"/>
      <c r="I222" s="88" t="s">
        <v>260</v>
      </c>
      <c r="J222" s="89">
        <v>1</v>
      </c>
      <c r="K222" s="90">
        <v>1</v>
      </c>
      <c r="L222" s="14">
        <f t="shared" si="4"/>
        <v>1</v>
      </c>
      <c r="M222" s="91"/>
    </row>
    <row r="223" spans="1:13" s="7" customFormat="1" ht="86.4" customHeight="1">
      <c r="A223" s="185" t="s">
        <v>376</v>
      </c>
      <c r="B223" s="186"/>
      <c r="C223" s="187"/>
      <c r="D223" s="195"/>
      <c r="E223" s="199"/>
      <c r="F223" s="86" t="s">
        <v>490</v>
      </c>
      <c r="G223" s="87"/>
      <c r="H223" s="88"/>
      <c r="I223" s="88" t="s">
        <v>260</v>
      </c>
      <c r="J223" s="89">
        <v>1</v>
      </c>
      <c r="K223" s="90">
        <v>1</v>
      </c>
      <c r="L223" s="14">
        <f t="shared" si="4"/>
        <v>1</v>
      </c>
      <c r="M223" s="91"/>
    </row>
    <row r="224" spans="1:13" s="7" customFormat="1" ht="104.4" customHeight="1">
      <c r="A224" s="201" t="s">
        <v>263</v>
      </c>
      <c r="B224" s="202"/>
      <c r="C224" s="203"/>
      <c r="D224" s="195"/>
      <c r="E224" s="199"/>
      <c r="F224" s="86" t="s">
        <v>491</v>
      </c>
      <c r="G224" s="87"/>
      <c r="H224" s="88"/>
      <c r="I224" s="88" t="s">
        <v>260</v>
      </c>
      <c r="J224" s="89">
        <v>1</v>
      </c>
      <c r="K224" s="90">
        <v>1</v>
      </c>
      <c r="L224" s="14">
        <f t="shared" si="4"/>
        <v>1</v>
      </c>
      <c r="M224" s="91"/>
    </row>
    <row r="225" spans="1:13" s="7" customFormat="1" ht="63.75" customHeight="1">
      <c r="A225" s="185" t="s">
        <v>482</v>
      </c>
      <c r="B225" s="186"/>
      <c r="C225" s="187"/>
      <c r="D225" s="195"/>
      <c r="E225" s="199"/>
      <c r="F225" s="123" t="s">
        <v>492</v>
      </c>
      <c r="G225" s="87"/>
      <c r="H225" s="88"/>
      <c r="I225" s="88" t="s">
        <v>260</v>
      </c>
      <c r="J225" s="89">
        <v>1</v>
      </c>
      <c r="K225" s="90">
        <v>1</v>
      </c>
      <c r="L225" s="14">
        <f t="shared" si="4"/>
        <v>1</v>
      </c>
      <c r="M225" s="91"/>
    </row>
    <row r="226" spans="1:13" s="7" customFormat="1" ht="100.25" customHeight="1">
      <c r="A226" s="185" t="s">
        <v>376</v>
      </c>
      <c r="B226" s="186"/>
      <c r="C226" s="187"/>
      <c r="D226" s="197"/>
      <c r="E226" s="199"/>
      <c r="F226" s="86" t="s">
        <v>493</v>
      </c>
      <c r="G226" s="87"/>
      <c r="H226" s="88"/>
      <c r="I226" s="88" t="s">
        <v>260</v>
      </c>
      <c r="J226" s="89">
        <v>1</v>
      </c>
      <c r="K226" s="90">
        <v>1</v>
      </c>
      <c r="L226" s="14">
        <f t="shared" si="4"/>
        <v>1</v>
      </c>
      <c r="M226" s="91"/>
    </row>
    <row r="227" spans="1:13" s="7" customFormat="1" ht="104.4" customHeight="1">
      <c r="A227" s="185" t="s">
        <v>494</v>
      </c>
      <c r="B227" s="186"/>
      <c r="C227" s="187"/>
      <c r="D227" s="194">
        <v>3</v>
      </c>
      <c r="E227" s="200"/>
      <c r="F227" s="86" t="s">
        <v>495</v>
      </c>
      <c r="G227" s="87"/>
      <c r="H227" s="88"/>
      <c r="I227" s="88" t="s">
        <v>260</v>
      </c>
      <c r="J227" s="89">
        <v>1</v>
      </c>
      <c r="K227" s="90">
        <v>1</v>
      </c>
      <c r="L227" s="14">
        <f t="shared" si="4"/>
        <v>1</v>
      </c>
      <c r="M227" s="91"/>
    </row>
    <row r="228" spans="1:13" s="7" customFormat="1" ht="99" customHeight="1">
      <c r="A228" s="185" t="s">
        <v>482</v>
      </c>
      <c r="B228" s="186"/>
      <c r="C228" s="187"/>
      <c r="D228" s="195"/>
      <c r="E228" s="198" t="s">
        <v>496</v>
      </c>
      <c r="F228" s="86" t="s">
        <v>497</v>
      </c>
      <c r="G228" s="87"/>
      <c r="H228" s="88"/>
      <c r="I228" s="88" t="s">
        <v>260</v>
      </c>
      <c r="J228" s="89">
        <v>1</v>
      </c>
      <c r="K228" s="90">
        <v>1</v>
      </c>
      <c r="L228" s="14">
        <f t="shared" si="4"/>
        <v>1</v>
      </c>
      <c r="M228" s="91"/>
    </row>
    <row r="229" spans="1:13" s="7" customFormat="1" ht="80.400000000000006" customHeight="1">
      <c r="A229" s="185" t="s">
        <v>482</v>
      </c>
      <c r="B229" s="186"/>
      <c r="C229" s="187"/>
      <c r="D229" s="195"/>
      <c r="E229" s="200"/>
      <c r="F229" s="86" t="s">
        <v>498</v>
      </c>
      <c r="G229" s="87"/>
      <c r="H229" s="88"/>
      <c r="I229" s="88" t="s">
        <v>260</v>
      </c>
      <c r="J229" s="89">
        <v>1</v>
      </c>
      <c r="K229" s="90">
        <v>1</v>
      </c>
      <c r="L229" s="14">
        <f t="shared" si="4"/>
        <v>1</v>
      </c>
      <c r="M229" s="91"/>
    </row>
    <row r="230" spans="1:13" s="7" customFormat="1" ht="122.4" customHeight="1">
      <c r="A230" s="185" t="s">
        <v>482</v>
      </c>
      <c r="B230" s="186"/>
      <c r="C230" s="187"/>
      <c r="D230" s="197"/>
      <c r="E230" s="198" t="s">
        <v>499</v>
      </c>
      <c r="F230" s="123" t="s">
        <v>500</v>
      </c>
      <c r="G230" s="87"/>
      <c r="H230" s="88"/>
      <c r="I230" s="88" t="s">
        <v>260</v>
      </c>
      <c r="J230" s="89">
        <v>1</v>
      </c>
      <c r="K230" s="90">
        <v>1</v>
      </c>
      <c r="L230" s="14">
        <f t="shared" si="4"/>
        <v>1</v>
      </c>
      <c r="M230" s="91"/>
    </row>
    <row r="231" spans="1:13" s="7" customFormat="1" ht="156" customHeight="1">
      <c r="A231" s="185" t="s">
        <v>482</v>
      </c>
      <c r="B231" s="186"/>
      <c r="C231" s="187"/>
      <c r="D231" s="194">
        <v>4</v>
      </c>
      <c r="E231" s="199"/>
      <c r="F231" s="86" t="s">
        <v>501</v>
      </c>
      <c r="G231" s="87"/>
      <c r="H231" s="88"/>
      <c r="I231" s="88" t="s">
        <v>260</v>
      </c>
      <c r="J231" s="89">
        <v>1</v>
      </c>
      <c r="K231" s="90">
        <v>1</v>
      </c>
      <c r="L231" s="14">
        <f t="shared" si="4"/>
        <v>1</v>
      </c>
      <c r="M231" s="91"/>
    </row>
    <row r="232" spans="1:13" s="7" customFormat="1" ht="84" customHeight="1">
      <c r="A232" s="185" t="s">
        <v>482</v>
      </c>
      <c r="B232" s="186"/>
      <c r="C232" s="187"/>
      <c r="D232" s="195"/>
      <c r="E232" s="199"/>
      <c r="F232" s="86" t="s">
        <v>502</v>
      </c>
      <c r="G232" s="87"/>
      <c r="H232" s="88"/>
      <c r="I232" s="88" t="s">
        <v>260</v>
      </c>
      <c r="J232" s="89">
        <v>1</v>
      </c>
      <c r="K232" s="90">
        <v>1</v>
      </c>
      <c r="L232" s="14">
        <f t="shared" si="4"/>
        <v>1</v>
      </c>
      <c r="M232" s="91"/>
    </row>
    <row r="233" spans="1:13" s="7" customFormat="1" ht="58.25" customHeight="1">
      <c r="A233" s="185" t="s">
        <v>482</v>
      </c>
      <c r="B233" s="186"/>
      <c r="C233" s="187"/>
      <c r="D233" s="195"/>
      <c r="E233" s="199"/>
      <c r="F233" s="86" t="s">
        <v>503</v>
      </c>
      <c r="G233" s="87"/>
      <c r="H233" s="88"/>
      <c r="I233" s="88" t="s">
        <v>260</v>
      </c>
      <c r="J233" s="89">
        <v>1</v>
      </c>
      <c r="K233" s="90">
        <v>1</v>
      </c>
      <c r="L233" s="14">
        <f t="shared" si="4"/>
        <v>1</v>
      </c>
      <c r="M233" s="91"/>
    </row>
    <row r="234" spans="1:13" s="7" customFormat="1" ht="42.75" customHeight="1">
      <c r="A234" s="185" t="s">
        <v>482</v>
      </c>
      <c r="B234" s="186"/>
      <c r="C234" s="187"/>
      <c r="D234" s="195"/>
      <c r="E234" s="199"/>
      <c r="F234" s="86" t="s">
        <v>504</v>
      </c>
      <c r="G234" s="87"/>
      <c r="H234" s="88"/>
      <c r="I234" s="88" t="s">
        <v>260</v>
      </c>
      <c r="J234" s="89">
        <v>1</v>
      </c>
      <c r="K234" s="90">
        <v>1</v>
      </c>
      <c r="L234" s="14">
        <f t="shared" si="4"/>
        <v>1</v>
      </c>
      <c r="M234" s="91"/>
    </row>
    <row r="235" spans="1:13" s="7" customFormat="1" ht="104.4" customHeight="1">
      <c r="A235" s="185" t="s">
        <v>398</v>
      </c>
      <c r="B235" s="186"/>
      <c r="C235" s="187"/>
      <c r="D235" s="195"/>
      <c r="E235" s="199"/>
      <c r="F235" s="86" t="s">
        <v>505</v>
      </c>
      <c r="G235" s="87"/>
      <c r="H235" s="88"/>
      <c r="I235" s="88" t="s">
        <v>260</v>
      </c>
      <c r="J235" s="89">
        <v>1</v>
      </c>
      <c r="K235" s="90">
        <v>1</v>
      </c>
      <c r="L235" s="14">
        <f t="shared" si="4"/>
        <v>1</v>
      </c>
      <c r="M235" s="91"/>
    </row>
    <row r="236" spans="1:13" s="7" customFormat="1" ht="109.25" customHeight="1">
      <c r="A236" s="185" t="s">
        <v>482</v>
      </c>
      <c r="B236" s="186"/>
      <c r="C236" s="187"/>
      <c r="D236" s="197"/>
      <c r="E236" s="199"/>
      <c r="F236" s="86" t="s">
        <v>506</v>
      </c>
      <c r="G236" s="87"/>
      <c r="H236" s="88"/>
      <c r="I236" s="88" t="s">
        <v>260</v>
      </c>
      <c r="J236" s="89">
        <v>1</v>
      </c>
      <c r="K236" s="90">
        <v>1</v>
      </c>
      <c r="L236" s="14">
        <f t="shared" si="4"/>
        <v>1</v>
      </c>
      <c r="M236" s="91"/>
    </row>
    <row r="237" spans="1:13" s="7" customFormat="1" ht="100.75" customHeight="1">
      <c r="A237" s="185" t="s">
        <v>376</v>
      </c>
      <c r="B237" s="186"/>
      <c r="C237" s="187"/>
      <c r="D237" s="194">
        <v>5</v>
      </c>
      <c r="E237" s="199"/>
      <c r="F237" s="86" t="s">
        <v>507</v>
      </c>
      <c r="G237" s="87"/>
      <c r="H237" s="88"/>
      <c r="I237" s="88" t="s">
        <v>260</v>
      </c>
      <c r="J237" s="89">
        <v>1</v>
      </c>
      <c r="K237" s="90">
        <v>1</v>
      </c>
      <c r="L237" s="14">
        <f t="shared" si="4"/>
        <v>1</v>
      </c>
      <c r="M237" s="91"/>
    </row>
    <row r="238" spans="1:13" s="7" customFormat="1" ht="83.4" customHeight="1">
      <c r="A238" s="185" t="s">
        <v>376</v>
      </c>
      <c r="B238" s="186"/>
      <c r="C238" s="187"/>
      <c r="D238" s="195"/>
      <c r="E238" s="199"/>
      <c r="F238" s="86" t="s">
        <v>508</v>
      </c>
      <c r="G238" s="87"/>
      <c r="H238" s="88"/>
      <c r="I238" s="88" t="s">
        <v>260</v>
      </c>
      <c r="J238" s="89">
        <v>1</v>
      </c>
      <c r="K238" s="90">
        <v>1</v>
      </c>
      <c r="L238" s="14">
        <f t="shared" si="4"/>
        <v>1</v>
      </c>
      <c r="M238" s="91"/>
    </row>
    <row r="239" spans="1:13" s="7" customFormat="1" ht="96.65" customHeight="1">
      <c r="A239" s="185" t="s">
        <v>376</v>
      </c>
      <c r="B239" s="186"/>
      <c r="C239" s="187"/>
      <c r="D239" s="195"/>
      <c r="E239" s="200"/>
      <c r="F239" s="86" t="s">
        <v>509</v>
      </c>
      <c r="G239" s="87"/>
      <c r="H239" s="88"/>
      <c r="I239" s="88" t="s">
        <v>260</v>
      </c>
      <c r="J239" s="89">
        <v>1</v>
      </c>
      <c r="K239" s="90">
        <v>1</v>
      </c>
      <c r="L239" s="14">
        <f t="shared" si="4"/>
        <v>1</v>
      </c>
      <c r="M239" s="91"/>
    </row>
    <row r="240" spans="1:13" s="7" customFormat="1" ht="63.65" customHeight="1">
      <c r="A240" s="185" t="s">
        <v>482</v>
      </c>
      <c r="B240" s="186"/>
      <c r="C240" s="187"/>
      <c r="D240" s="195"/>
      <c r="E240" s="92" t="s">
        <v>510</v>
      </c>
      <c r="F240" s="86" t="s">
        <v>511</v>
      </c>
      <c r="G240" s="87"/>
      <c r="H240" s="88"/>
      <c r="I240" s="88" t="s">
        <v>260</v>
      </c>
      <c r="J240" s="89">
        <v>1</v>
      </c>
      <c r="K240" s="90">
        <v>1</v>
      </c>
      <c r="L240" s="14">
        <f t="shared" si="4"/>
        <v>1</v>
      </c>
      <c r="M240" s="91"/>
    </row>
    <row r="241" spans="1:13" s="7" customFormat="1" ht="106.75" customHeight="1">
      <c r="A241" s="185" t="s">
        <v>376</v>
      </c>
      <c r="B241" s="186"/>
      <c r="C241" s="187"/>
      <c r="D241" s="195"/>
      <c r="E241" s="198" t="s">
        <v>512</v>
      </c>
      <c r="F241" s="86" t="s">
        <v>513</v>
      </c>
      <c r="G241" s="87"/>
      <c r="H241" s="88"/>
      <c r="I241" s="88" t="s">
        <v>260</v>
      </c>
      <c r="J241" s="89">
        <v>1</v>
      </c>
      <c r="K241" s="90">
        <v>1</v>
      </c>
      <c r="L241" s="14">
        <f t="shared" si="4"/>
        <v>1</v>
      </c>
      <c r="M241" s="47"/>
    </row>
    <row r="242" spans="1:13" s="7" customFormat="1" ht="194.4" customHeight="1">
      <c r="A242" s="185" t="s">
        <v>376</v>
      </c>
      <c r="B242" s="186"/>
      <c r="C242" s="187"/>
      <c r="D242" s="195"/>
      <c r="E242" s="199"/>
      <c r="F242" s="86" t="s">
        <v>514</v>
      </c>
      <c r="G242" s="87"/>
      <c r="H242" s="88"/>
      <c r="I242" s="88" t="s">
        <v>260</v>
      </c>
      <c r="J242" s="89">
        <v>1</v>
      </c>
      <c r="K242" s="90">
        <v>1</v>
      </c>
      <c r="L242" s="14">
        <f t="shared" si="4"/>
        <v>1</v>
      </c>
      <c r="M242" s="47"/>
    </row>
    <row r="243" spans="1:13" s="7" customFormat="1" ht="108" customHeight="1">
      <c r="A243" s="185" t="s">
        <v>376</v>
      </c>
      <c r="B243" s="186"/>
      <c r="C243" s="187"/>
      <c r="D243" s="195"/>
      <c r="E243" s="199"/>
      <c r="F243" s="86" t="s">
        <v>515</v>
      </c>
      <c r="G243" s="87"/>
      <c r="H243" s="88"/>
      <c r="I243" s="88" t="s">
        <v>260</v>
      </c>
      <c r="J243" s="89">
        <v>1</v>
      </c>
      <c r="K243" s="90">
        <v>1</v>
      </c>
      <c r="L243" s="14">
        <f t="shared" si="4"/>
        <v>1</v>
      </c>
      <c r="M243" s="47"/>
    </row>
    <row r="244" spans="1:13" s="7" customFormat="1" ht="60" customHeight="1">
      <c r="A244" s="185" t="s">
        <v>376</v>
      </c>
      <c r="B244" s="186"/>
      <c r="C244" s="187"/>
      <c r="D244" s="195"/>
      <c r="E244" s="200"/>
      <c r="F244" s="86" t="s">
        <v>516</v>
      </c>
      <c r="G244" s="87"/>
      <c r="H244" s="88"/>
      <c r="I244" s="88" t="s">
        <v>260</v>
      </c>
      <c r="J244" s="89">
        <v>1</v>
      </c>
      <c r="K244" s="90">
        <v>1</v>
      </c>
      <c r="L244" s="14">
        <f t="shared" si="4"/>
        <v>1</v>
      </c>
      <c r="M244" s="47"/>
    </row>
    <row r="245" spans="1:13" s="7" customFormat="1" ht="129.65" customHeight="1">
      <c r="A245" s="185" t="s">
        <v>494</v>
      </c>
      <c r="B245" s="186"/>
      <c r="C245" s="187"/>
      <c r="D245" s="197"/>
      <c r="E245" s="92" t="s">
        <v>517</v>
      </c>
      <c r="F245" s="86" t="s">
        <v>518</v>
      </c>
      <c r="G245" s="87"/>
      <c r="H245" s="88"/>
      <c r="I245" s="88" t="s">
        <v>260</v>
      </c>
      <c r="J245" s="89">
        <v>1</v>
      </c>
      <c r="K245" s="90">
        <v>0</v>
      </c>
      <c r="L245" s="14">
        <f t="shared" si="4"/>
        <v>0</v>
      </c>
      <c r="M245" s="93"/>
    </row>
    <row r="246" spans="1:13" s="7" customFormat="1" ht="100.25" customHeight="1">
      <c r="A246" s="185" t="s">
        <v>494</v>
      </c>
      <c r="B246" s="186"/>
      <c r="C246" s="187"/>
      <c r="D246" s="194">
        <v>6</v>
      </c>
      <c r="E246" s="198" t="s">
        <v>519</v>
      </c>
      <c r="F246" s="86" t="s">
        <v>520</v>
      </c>
      <c r="G246" s="87"/>
      <c r="H246" s="88"/>
      <c r="I246" s="88" t="s">
        <v>260</v>
      </c>
      <c r="J246" s="89">
        <v>1</v>
      </c>
      <c r="K246" s="90">
        <v>1</v>
      </c>
      <c r="L246" s="14">
        <f t="shared" si="4"/>
        <v>1</v>
      </c>
      <c r="M246" s="91"/>
    </row>
    <row r="247" spans="1:13" s="7" customFormat="1" ht="125.4" customHeight="1">
      <c r="A247" s="185" t="s">
        <v>494</v>
      </c>
      <c r="B247" s="186"/>
      <c r="C247" s="187"/>
      <c r="D247" s="195"/>
      <c r="E247" s="200"/>
      <c r="F247" s="86" t="s">
        <v>521</v>
      </c>
      <c r="G247" s="87"/>
      <c r="H247" s="88"/>
      <c r="I247" s="88" t="s">
        <v>260</v>
      </c>
      <c r="J247" s="89">
        <v>1</v>
      </c>
      <c r="K247" s="90">
        <v>1</v>
      </c>
      <c r="L247" s="14">
        <f t="shared" si="4"/>
        <v>1</v>
      </c>
      <c r="M247" s="91"/>
    </row>
    <row r="248" spans="1:13" s="7" customFormat="1" ht="99" customHeight="1">
      <c r="A248" s="185" t="s">
        <v>494</v>
      </c>
      <c r="B248" s="186"/>
      <c r="C248" s="187"/>
      <c r="D248" s="197"/>
      <c r="E248" s="198" t="s">
        <v>522</v>
      </c>
      <c r="F248" s="86" t="s">
        <v>523</v>
      </c>
      <c r="G248" s="87"/>
      <c r="H248" s="88"/>
      <c r="I248" s="88" t="s">
        <v>260</v>
      </c>
      <c r="J248" s="89">
        <v>1</v>
      </c>
      <c r="K248" s="90">
        <v>1</v>
      </c>
      <c r="L248" s="14">
        <f t="shared" si="4"/>
        <v>1</v>
      </c>
      <c r="M248" s="91"/>
    </row>
    <row r="249" spans="1:13" s="7" customFormat="1" ht="85.25" customHeight="1">
      <c r="A249" s="185" t="s">
        <v>494</v>
      </c>
      <c r="B249" s="186"/>
      <c r="C249" s="187"/>
      <c r="D249" s="81">
        <v>7</v>
      </c>
      <c r="E249" s="199"/>
      <c r="F249" s="86" t="s">
        <v>524</v>
      </c>
      <c r="G249" s="94"/>
      <c r="H249" s="88"/>
      <c r="I249" s="88" t="s">
        <v>260</v>
      </c>
      <c r="J249" s="89">
        <v>1</v>
      </c>
      <c r="K249" s="90">
        <v>1</v>
      </c>
      <c r="L249" s="14">
        <f t="shared" si="4"/>
        <v>1</v>
      </c>
      <c r="M249" s="91"/>
    </row>
    <row r="250" spans="1:13" s="7" customFormat="1" ht="72" customHeight="1">
      <c r="A250" s="185" t="s">
        <v>494</v>
      </c>
      <c r="B250" s="186"/>
      <c r="C250" s="187"/>
      <c r="D250" s="194">
        <v>8</v>
      </c>
      <c r="E250" s="199"/>
      <c r="F250" s="86" t="s">
        <v>525</v>
      </c>
      <c r="G250" s="87"/>
      <c r="H250" s="88"/>
      <c r="I250" s="88" t="s">
        <v>260</v>
      </c>
      <c r="J250" s="89">
        <v>1</v>
      </c>
      <c r="K250" s="90">
        <v>1</v>
      </c>
      <c r="L250" s="14">
        <f t="shared" si="4"/>
        <v>1</v>
      </c>
      <c r="M250" s="91"/>
    </row>
    <row r="251" spans="1:13" s="7" customFormat="1" ht="73.25" customHeight="1">
      <c r="A251" s="185" t="s">
        <v>494</v>
      </c>
      <c r="B251" s="186"/>
      <c r="C251" s="187"/>
      <c r="D251" s="195"/>
      <c r="E251" s="199"/>
      <c r="F251" s="86" t="s">
        <v>526</v>
      </c>
      <c r="G251" s="87"/>
      <c r="H251" s="88"/>
      <c r="I251" s="88" t="s">
        <v>260</v>
      </c>
      <c r="J251" s="89">
        <v>1</v>
      </c>
      <c r="K251" s="90">
        <v>1</v>
      </c>
      <c r="L251" s="14">
        <f t="shared" si="4"/>
        <v>1</v>
      </c>
      <c r="M251" s="91"/>
    </row>
    <row r="252" spans="1:13" s="7" customFormat="1" ht="42.75" customHeight="1">
      <c r="A252" s="185" t="s">
        <v>494</v>
      </c>
      <c r="B252" s="186"/>
      <c r="C252" s="187"/>
      <c r="D252" s="197"/>
      <c r="E252" s="200"/>
      <c r="F252" s="86" t="s">
        <v>527</v>
      </c>
      <c r="G252" s="94"/>
      <c r="H252" s="88"/>
      <c r="I252" s="88" t="s">
        <v>260</v>
      </c>
      <c r="J252" s="89">
        <v>1</v>
      </c>
      <c r="K252" s="90">
        <v>1</v>
      </c>
      <c r="L252" s="14">
        <f t="shared" si="4"/>
        <v>1</v>
      </c>
      <c r="M252" s="91"/>
    </row>
    <row r="253" spans="1:13" s="7" customFormat="1" ht="42.75" customHeight="1">
      <c r="A253" s="185" t="s">
        <v>288</v>
      </c>
      <c r="B253" s="186"/>
      <c r="C253" s="187"/>
      <c r="D253" s="81">
        <v>9</v>
      </c>
      <c r="E253" s="92" t="s">
        <v>528</v>
      </c>
      <c r="F253" s="86" t="s">
        <v>529</v>
      </c>
      <c r="G253" s="94"/>
      <c r="H253" s="88"/>
      <c r="I253" s="88" t="s">
        <v>260</v>
      </c>
      <c r="J253" s="89">
        <v>1</v>
      </c>
      <c r="K253" s="90">
        <v>1</v>
      </c>
      <c r="L253" s="14">
        <f t="shared" si="4"/>
        <v>1</v>
      </c>
      <c r="M253" s="91"/>
    </row>
    <row r="254" spans="1:13" s="7" customFormat="1" ht="42.75" customHeight="1">
      <c r="A254" s="185" t="s">
        <v>376</v>
      </c>
      <c r="B254" s="186"/>
      <c r="C254" s="187"/>
      <c r="D254" s="194">
        <v>10</v>
      </c>
      <c r="E254" s="198" t="s">
        <v>530</v>
      </c>
      <c r="F254" s="86" t="s">
        <v>531</v>
      </c>
      <c r="G254" s="94"/>
      <c r="H254" s="88"/>
      <c r="I254" s="88" t="s">
        <v>260</v>
      </c>
      <c r="J254" s="89">
        <v>1</v>
      </c>
      <c r="K254" s="90">
        <v>1</v>
      </c>
      <c r="L254" s="14">
        <f t="shared" si="4"/>
        <v>1</v>
      </c>
      <c r="M254" s="91"/>
    </row>
    <row r="255" spans="1:13" s="7" customFormat="1" ht="42.75" customHeight="1">
      <c r="A255" s="185" t="s">
        <v>376</v>
      </c>
      <c r="B255" s="186"/>
      <c r="C255" s="187"/>
      <c r="D255" s="195"/>
      <c r="E255" s="199"/>
      <c r="F255" s="86" t="s">
        <v>532</v>
      </c>
      <c r="G255" s="94"/>
      <c r="H255" s="88"/>
      <c r="I255" s="88" t="s">
        <v>260</v>
      </c>
      <c r="J255" s="89">
        <v>1</v>
      </c>
      <c r="K255" s="90">
        <v>1</v>
      </c>
      <c r="L255" s="14">
        <f t="shared" si="4"/>
        <v>1</v>
      </c>
      <c r="M255" s="91"/>
    </row>
    <row r="256" spans="1:13" s="7" customFormat="1" ht="42.75" customHeight="1">
      <c r="A256" s="185" t="s">
        <v>482</v>
      </c>
      <c r="B256" s="186"/>
      <c r="C256" s="187"/>
      <c r="D256" s="195"/>
      <c r="E256" s="200"/>
      <c r="F256" s="86" t="s">
        <v>533</v>
      </c>
      <c r="G256" s="94"/>
      <c r="H256" s="88"/>
      <c r="I256" s="88" t="s">
        <v>260</v>
      </c>
      <c r="J256" s="89">
        <v>1</v>
      </c>
      <c r="K256" s="90">
        <v>1</v>
      </c>
      <c r="L256" s="14">
        <f t="shared" si="4"/>
        <v>1</v>
      </c>
      <c r="M256" s="91"/>
    </row>
    <row r="257" spans="1:13" s="7" customFormat="1" ht="105.65" customHeight="1">
      <c r="A257" s="185" t="s">
        <v>494</v>
      </c>
      <c r="B257" s="186"/>
      <c r="C257" s="187"/>
      <c r="D257" s="195"/>
      <c r="E257" s="198" t="s">
        <v>534</v>
      </c>
      <c r="F257" s="86" t="s">
        <v>535</v>
      </c>
      <c r="G257" s="87"/>
      <c r="H257" s="88"/>
      <c r="I257" s="88" t="s">
        <v>260</v>
      </c>
      <c r="J257" s="89">
        <v>1</v>
      </c>
      <c r="K257" s="90">
        <v>1</v>
      </c>
      <c r="L257" s="14">
        <f t="shared" si="4"/>
        <v>1</v>
      </c>
      <c r="M257" s="91"/>
    </row>
    <row r="258" spans="1:13" s="7" customFormat="1" ht="231" customHeight="1">
      <c r="A258" s="185" t="s">
        <v>482</v>
      </c>
      <c r="B258" s="186"/>
      <c r="C258" s="187"/>
      <c r="D258" s="195"/>
      <c r="E258" s="199"/>
      <c r="F258" s="86" t="s">
        <v>536</v>
      </c>
      <c r="G258" s="87"/>
      <c r="H258" s="88"/>
      <c r="I258" s="88" t="s">
        <v>260</v>
      </c>
      <c r="J258" s="89">
        <v>1</v>
      </c>
      <c r="K258" s="90">
        <v>0</v>
      </c>
      <c r="L258" s="14">
        <f t="shared" si="4"/>
        <v>0</v>
      </c>
      <c r="M258" s="91"/>
    </row>
    <row r="259" spans="1:13" s="7" customFormat="1" ht="127.75" customHeight="1">
      <c r="A259" s="185" t="s">
        <v>482</v>
      </c>
      <c r="B259" s="186"/>
      <c r="C259" s="187"/>
      <c r="D259" s="195"/>
      <c r="E259" s="199"/>
      <c r="F259" s="86" t="s">
        <v>537</v>
      </c>
      <c r="G259" s="87"/>
      <c r="H259" s="88"/>
      <c r="I259" s="88" t="s">
        <v>260</v>
      </c>
      <c r="J259" s="89">
        <v>1</v>
      </c>
      <c r="K259" s="90">
        <v>1</v>
      </c>
      <c r="L259" s="14">
        <f t="shared" si="4"/>
        <v>1</v>
      </c>
      <c r="M259" s="91"/>
    </row>
    <row r="260" spans="1:13" s="7" customFormat="1" ht="131.4" customHeight="1">
      <c r="A260" s="185" t="s">
        <v>376</v>
      </c>
      <c r="B260" s="186"/>
      <c r="C260" s="187"/>
      <c r="D260" s="195"/>
      <c r="E260" s="199"/>
      <c r="F260" s="86" t="s">
        <v>538</v>
      </c>
      <c r="G260" s="87"/>
      <c r="H260" s="88"/>
      <c r="I260" s="88" t="s">
        <v>260</v>
      </c>
      <c r="J260" s="89">
        <v>1</v>
      </c>
      <c r="K260" s="90">
        <v>1</v>
      </c>
      <c r="L260" s="14">
        <f t="shared" si="4"/>
        <v>1</v>
      </c>
      <c r="M260" s="93"/>
    </row>
    <row r="261" spans="1:13" s="7" customFormat="1" ht="96" customHeight="1">
      <c r="A261" s="185" t="s">
        <v>482</v>
      </c>
      <c r="B261" s="186"/>
      <c r="C261" s="187"/>
      <c r="D261" s="195"/>
      <c r="E261" s="199"/>
      <c r="F261" s="86" t="s">
        <v>539</v>
      </c>
      <c r="G261" s="87"/>
      <c r="H261" s="88"/>
      <c r="I261" s="88" t="s">
        <v>260</v>
      </c>
      <c r="J261" s="89">
        <v>1</v>
      </c>
      <c r="K261" s="90">
        <v>1</v>
      </c>
      <c r="L261" s="14">
        <f t="shared" si="4"/>
        <v>1</v>
      </c>
      <c r="M261" s="91"/>
    </row>
    <row r="262" spans="1:13" s="7" customFormat="1" ht="79.25" customHeight="1">
      <c r="A262" s="185" t="s">
        <v>376</v>
      </c>
      <c r="B262" s="186"/>
      <c r="C262" s="187"/>
      <c r="D262" s="197"/>
      <c r="E262" s="199"/>
      <c r="F262" s="86" t="s">
        <v>540</v>
      </c>
      <c r="G262" s="87"/>
      <c r="H262" s="88"/>
      <c r="I262" s="88" t="s">
        <v>260</v>
      </c>
      <c r="J262" s="89">
        <v>1</v>
      </c>
      <c r="K262" s="90">
        <v>1</v>
      </c>
      <c r="L262" s="14">
        <f t="shared" si="4"/>
        <v>1</v>
      </c>
      <c r="M262" s="91"/>
    </row>
    <row r="263" spans="1:13" s="7" customFormat="1" ht="60.65" customHeight="1">
      <c r="A263" s="185" t="s">
        <v>541</v>
      </c>
      <c r="B263" s="186"/>
      <c r="C263" s="187"/>
      <c r="D263" s="196">
        <v>11</v>
      </c>
      <c r="E263" s="199"/>
      <c r="F263" s="86" t="s">
        <v>542</v>
      </c>
      <c r="G263" s="87"/>
      <c r="H263" s="88"/>
      <c r="I263" s="88" t="s">
        <v>260</v>
      </c>
      <c r="J263" s="89">
        <v>1</v>
      </c>
      <c r="K263" s="90">
        <v>1</v>
      </c>
      <c r="L263" s="14">
        <f t="shared" si="4"/>
        <v>1</v>
      </c>
      <c r="M263" s="91"/>
    </row>
    <row r="264" spans="1:13" s="7" customFormat="1" ht="73.25" customHeight="1">
      <c r="A264" s="185" t="s">
        <v>429</v>
      </c>
      <c r="B264" s="186"/>
      <c r="C264" s="187"/>
      <c r="D264" s="196"/>
      <c r="E264" s="199"/>
      <c r="F264" s="86" t="s">
        <v>543</v>
      </c>
      <c r="G264" s="87"/>
      <c r="H264" s="88"/>
      <c r="I264" s="88" t="s">
        <v>260</v>
      </c>
      <c r="J264" s="89">
        <v>1</v>
      </c>
      <c r="K264" s="90">
        <v>1</v>
      </c>
      <c r="L264" s="14">
        <f t="shared" si="4"/>
        <v>1</v>
      </c>
      <c r="M264" s="91"/>
    </row>
    <row r="265" spans="1:13" s="7" customFormat="1" ht="92.4" customHeight="1">
      <c r="A265" s="185" t="s">
        <v>429</v>
      </c>
      <c r="B265" s="186"/>
      <c r="C265" s="187"/>
      <c r="D265" s="196"/>
      <c r="E265" s="200"/>
      <c r="F265" s="86" t="s">
        <v>544</v>
      </c>
      <c r="G265" s="87"/>
      <c r="H265" s="88"/>
      <c r="I265" s="88" t="s">
        <v>260</v>
      </c>
      <c r="J265" s="89">
        <v>1</v>
      </c>
      <c r="K265" s="90">
        <v>1</v>
      </c>
      <c r="L265" s="14">
        <f t="shared" si="4"/>
        <v>1</v>
      </c>
      <c r="M265" s="91"/>
    </row>
    <row r="266" spans="1:13" s="7" customFormat="1" ht="33.65" customHeight="1">
      <c r="A266" s="188"/>
      <c r="B266" s="188"/>
      <c r="C266" s="188"/>
      <c r="D266" s="188"/>
      <c r="E266" s="188"/>
      <c r="F266" s="188"/>
      <c r="G266" s="188"/>
      <c r="H266" s="189"/>
      <c r="I266" s="95"/>
      <c r="J266" s="50">
        <f>SUM(J216:J265)-SUMIF(K216:K265,"N/A",J11:J265)</f>
        <v>50</v>
      </c>
      <c r="K266" s="50"/>
      <c r="L266" s="51">
        <f>SUM(L216:L265)</f>
        <v>48</v>
      </c>
      <c r="M266" s="52">
        <f>L266/J266</f>
        <v>0.96</v>
      </c>
    </row>
    <row r="267" spans="1:13" s="7" customFormat="1" ht="34.5" customHeight="1">
      <c r="A267" s="138" t="s">
        <v>343</v>
      </c>
      <c r="B267" s="138"/>
      <c r="C267" s="138"/>
      <c r="D267" s="138"/>
      <c r="E267" s="138"/>
      <c r="F267" s="138"/>
      <c r="G267" s="138"/>
      <c r="H267" s="138"/>
      <c r="I267" s="138"/>
      <c r="J267" s="138"/>
      <c r="K267" s="138"/>
      <c r="L267" s="138"/>
      <c r="M267" s="139"/>
    </row>
    <row r="268" spans="1:13" s="7" customFormat="1" ht="190.25" customHeight="1">
      <c r="A268" s="190" t="s">
        <v>545</v>
      </c>
      <c r="B268" s="190"/>
      <c r="C268" s="191"/>
      <c r="D268" s="194">
        <v>1</v>
      </c>
      <c r="E268" s="194"/>
      <c r="F268" s="229" t="s">
        <v>345</v>
      </c>
      <c r="G268" s="80"/>
      <c r="H268" s="44"/>
      <c r="I268" s="44" t="s">
        <v>277</v>
      </c>
      <c r="J268" s="45">
        <v>1</v>
      </c>
      <c r="K268" s="46">
        <v>1</v>
      </c>
      <c r="L268" s="14">
        <f t="shared" ref="L268:L284" si="5">IFERROR(J268*K268,"N/A")</f>
        <v>1</v>
      </c>
      <c r="M268" s="47"/>
    </row>
    <row r="269" spans="1:13" s="7" customFormat="1" ht="68.400000000000006" customHeight="1">
      <c r="A269" s="190"/>
      <c r="B269" s="190"/>
      <c r="C269" s="191"/>
      <c r="D269" s="195"/>
      <c r="E269" s="195"/>
      <c r="F269" s="229" t="s">
        <v>346</v>
      </c>
      <c r="G269" s="80"/>
      <c r="H269" s="44"/>
      <c r="I269" s="44" t="s">
        <v>277</v>
      </c>
      <c r="J269" s="45">
        <v>1</v>
      </c>
      <c r="K269" s="46">
        <v>1</v>
      </c>
      <c r="L269" s="14">
        <f t="shared" si="5"/>
        <v>1</v>
      </c>
      <c r="M269" s="47"/>
    </row>
    <row r="270" spans="1:13" s="7" customFormat="1" ht="128.4" customHeight="1">
      <c r="A270" s="190"/>
      <c r="B270" s="190"/>
      <c r="C270" s="191"/>
      <c r="D270" s="195"/>
      <c r="E270" s="195"/>
      <c r="F270" s="229" t="s">
        <v>347</v>
      </c>
      <c r="G270" s="80"/>
      <c r="H270" s="44"/>
      <c r="I270" s="44" t="s">
        <v>277</v>
      </c>
      <c r="J270" s="45">
        <v>1</v>
      </c>
      <c r="K270" s="46">
        <v>1</v>
      </c>
      <c r="L270" s="14">
        <f t="shared" si="5"/>
        <v>1</v>
      </c>
      <c r="M270" s="47"/>
    </row>
    <row r="271" spans="1:13" s="7" customFormat="1" ht="65.25" customHeight="1">
      <c r="A271" s="190"/>
      <c r="B271" s="190"/>
      <c r="C271" s="191"/>
      <c r="D271" s="195"/>
      <c r="E271" s="195"/>
      <c r="F271" s="229" t="s">
        <v>348</v>
      </c>
      <c r="G271" s="80"/>
      <c r="H271" s="44"/>
      <c r="I271" s="44" t="s">
        <v>277</v>
      </c>
      <c r="J271" s="45">
        <v>1</v>
      </c>
      <c r="K271" s="46">
        <v>1</v>
      </c>
      <c r="L271" s="14">
        <f t="shared" si="5"/>
        <v>1</v>
      </c>
      <c r="M271" s="47"/>
    </row>
    <row r="272" spans="1:13" s="7" customFormat="1" ht="65.25" customHeight="1">
      <c r="A272" s="190"/>
      <c r="B272" s="190"/>
      <c r="C272" s="191"/>
      <c r="D272" s="195"/>
      <c r="E272" s="195"/>
      <c r="F272" s="229" t="s">
        <v>832</v>
      </c>
      <c r="G272" s="80"/>
      <c r="H272" s="44"/>
      <c r="I272" s="44" t="s">
        <v>277</v>
      </c>
      <c r="J272" s="45">
        <v>1</v>
      </c>
      <c r="K272" s="46">
        <v>1</v>
      </c>
      <c r="L272" s="14">
        <f t="shared" si="5"/>
        <v>1</v>
      </c>
      <c r="M272" s="47"/>
    </row>
    <row r="273" spans="1:13" s="7" customFormat="1" ht="64.5" customHeight="1">
      <c r="A273" s="190"/>
      <c r="B273" s="190"/>
      <c r="C273" s="191"/>
      <c r="D273" s="195"/>
      <c r="E273" s="195"/>
      <c r="F273" s="229" t="s">
        <v>349</v>
      </c>
      <c r="G273" s="80"/>
      <c r="H273" s="44"/>
      <c r="I273" s="44" t="s">
        <v>277</v>
      </c>
      <c r="J273" s="45">
        <v>1</v>
      </c>
      <c r="K273" s="46">
        <v>1</v>
      </c>
      <c r="L273" s="14">
        <f t="shared" si="5"/>
        <v>1</v>
      </c>
      <c r="M273" s="47"/>
    </row>
    <row r="274" spans="1:13" s="7" customFormat="1" ht="65.25" customHeight="1">
      <c r="A274" s="190"/>
      <c r="B274" s="190"/>
      <c r="C274" s="191"/>
      <c r="D274" s="195"/>
      <c r="E274" s="195"/>
      <c r="F274" s="229" t="s">
        <v>350</v>
      </c>
      <c r="G274" s="80"/>
      <c r="H274" s="44"/>
      <c r="I274" s="44" t="s">
        <v>277</v>
      </c>
      <c r="J274" s="45">
        <v>1</v>
      </c>
      <c r="K274" s="46">
        <v>0.5</v>
      </c>
      <c r="L274" s="14">
        <f t="shared" si="5"/>
        <v>0.5</v>
      </c>
      <c r="M274" s="47"/>
    </row>
    <row r="275" spans="1:13" s="7" customFormat="1" ht="78" customHeight="1">
      <c r="A275" s="190"/>
      <c r="B275" s="190"/>
      <c r="C275" s="191"/>
      <c r="D275" s="195"/>
      <c r="E275" s="195"/>
      <c r="F275" s="229" t="s">
        <v>351</v>
      </c>
      <c r="G275" s="80"/>
      <c r="H275" s="44"/>
      <c r="I275" s="44" t="s">
        <v>277</v>
      </c>
      <c r="J275" s="45">
        <v>1</v>
      </c>
      <c r="K275" s="46" t="s">
        <v>353</v>
      </c>
      <c r="L275" s="14" t="str">
        <f t="shared" si="5"/>
        <v>N/A</v>
      </c>
      <c r="M275" s="47"/>
    </row>
    <row r="276" spans="1:13" s="7" customFormat="1" ht="114" customHeight="1">
      <c r="A276" s="190"/>
      <c r="B276" s="190"/>
      <c r="C276" s="191"/>
      <c r="D276" s="195"/>
      <c r="E276" s="195"/>
      <c r="F276" s="229" t="s">
        <v>352</v>
      </c>
      <c r="G276" s="80"/>
      <c r="H276" s="44"/>
      <c r="I276" s="44" t="s">
        <v>277</v>
      </c>
      <c r="J276" s="45">
        <v>1</v>
      </c>
      <c r="K276" s="46">
        <v>0.5</v>
      </c>
      <c r="L276" s="14">
        <f t="shared" si="5"/>
        <v>0.5</v>
      </c>
      <c r="M276" s="47"/>
    </row>
    <row r="277" spans="1:13" s="7" customFormat="1" ht="111.65" customHeight="1">
      <c r="A277" s="190"/>
      <c r="B277" s="190"/>
      <c r="C277" s="191"/>
      <c r="D277" s="195"/>
      <c r="E277" s="195"/>
      <c r="F277" s="229" t="s">
        <v>354</v>
      </c>
      <c r="G277" s="80"/>
      <c r="H277" s="44"/>
      <c r="I277" s="44" t="s">
        <v>277</v>
      </c>
      <c r="J277" s="45">
        <v>1</v>
      </c>
      <c r="K277" s="46">
        <v>1</v>
      </c>
      <c r="L277" s="14">
        <f t="shared" si="5"/>
        <v>1</v>
      </c>
      <c r="M277" s="47"/>
    </row>
    <row r="278" spans="1:13" s="7" customFormat="1" ht="84" customHeight="1">
      <c r="A278" s="190"/>
      <c r="B278" s="190"/>
      <c r="C278" s="191"/>
      <c r="D278" s="195"/>
      <c r="E278" s="195"/>
      <c r="F278" s="229" t="s">
        <v>355</v>
      </c>
      <c r="G278" s="80"/>
      <c r="H278" s="44"/>
      <c r="I278" s="44" t="s">
        <v>277</v>
      </c>
      <c r="J278" s="45">
        <v>1</v>
      </c>
      <c r="K278" s="46" t="s">
        <v>353</v>
      </c>
      <c r="L278" s="14" t="str">
        <f t="shared" si="5"/>
        <v>N/A</v>
      </c>
      <c r="M278" s="47"/>
    </row>
    <row r="279" spans="1:13" s="7" customFormat="1" ht="105.75" customHeight="1">
      <c r="A279" s="190"/>
      <c r="B279" s="190"/>
      <c r="C279" s="191"/>
      <c r="D279" s="195"/>
      <c r="E279" s="195"/>
      <c r="F279" s="229" t="s">
        <v>833</v>
      </c>
      <c r="G279" s="80"/>
      <c r="H279" s="44"/>
      <c r="I279" s="44" t="s">
        <v>277</v>
      </c>
      <c r="J279" s="45">
        <v>1</v>
      </c>
      <c r="K279" s="46">
        <v>1</v>
      </c>
      <c r="L279" s="14">
        <f t="shared" si="5"/>
        <v>1</v>
      </c>
      <c r="M279" s="47"/>
    </row>
    <row r="280" spans="1:13" s="7" customFormat="1" ht="81" customHeight="1">
      <c r="A280" s="190"/>
      <c r="B280" s="190"/>
      <c r="C280" s="191"/>
      <c r="D280" s="195"/>
      <c r="E280" s="195"/>
      <c r="F280" s="229" t="s">
        <v>356</v>
      </c>
      <c r="G280" s="80"/>
      <c r="H280" s="44"/>
      <c r="I280" s="44" t="s">
        <v>277</v>
      </c>
      <c r="J280" s="45">
        <v>1</v>
      </c>
      <c r="K280" s="46" t="s">
        <v>353</v>
      </c>
      <c r="L280" s="14" t="str">
        <f t="shared" si="5"/>
        <v>N/A</v>
      </c>
      <c r="M280" s="47"/>
    </row>
    <row r="281" spans="1:13" s="7" customFormat="1" ht="81" customHeight="1">
      <c r="A281" s="190"/>
      <c r="B281" s="190"/>
      <c r="C281" s="191"/>
      <c r="D281" s="195"/>
      <c r="E281" s="195"/>
      <c r="F281" s="229" t="s">
        <v>357</v>
      </c>
      <c r="G281" s="80"/>
      <c r="H281" s="44"/>
      <c r="I281" s="44" t="s">
        <v>277</v>
      </c>
      <c r="J281" s="45">
        <v>1</v>
      </c>
      <c r="K281" s="46" t="s">
        <v>353</v>
      </c>
      <c r="L281" s="14" t="str">
        <f t="shared" si="5"/>
        <v>N/A</v>
      </c>
      <c r="M281" s="47"/>
    </row>
    <row r="282" spans="1:13" s="7" customFormat="1" ht="81" customHeight="1">
      <c r="A282" s="190"/>
      <c r="B282" s="190"/>
      <c r="C282" s="191"/>
      <c r="D282" s="195"/>
      <c r="E282" s="195"/>
      <c r="F282" s="229" t="s">
        <v>358</v>
      </c>
      <c r="G282" s="80"/>
      <c r="H282" s="44"/>
      <c r="I282" s="44" t="s">
        <v>277</v>
      </c>
      <c r="J282" s="45">
        <v>1</v>
      </c>
      <c r="K282" s="46" t="s">
        <v>353</v>
      </c>
      <c r="L282" s="14" t="str">
        <f t="shared" si="5"/>
        <v>N/A</v>
      </c>
      <c r="M282" s="96"/>
    </row>
    <row r="283" spans="1:13" s="7" customFormat="1" ht="95.4" customHeight="1">
      <c r="A283" s="190"/>
      <c r="B283" s="190"/>
      <c r="C283" s="191"/>
      <c r="D283" s="195"/>
      <c r="E283" s="195"/>
      <c r="F283" s="229" t="s">
        <v>359</v>
      </c>
      <c r="G283" s="80"/>
      <c r="H283" s="44"/>
      <c r="I283" s="44" t="s">
        <v>277</v>
      </c>
      <c r="J283" s="45">
        <v>1</v>
      </c>
      <c r="K283" s="46" t="s">
        <v>353</v>
      </c>
      <c r="L283" s="14" t="str">
        <f t="shared" si="5"/>
        <v>N/A</v>
      </c>
      <c r="M283" s="96"/>
    </row>
    <row r="284" spans="1:13" s="7" customFormat="1" ht="150" customHeight="1">
      <c r="A284" s="192"/>
      <c r="B284" s="192"/>
      <c r="C284" s="193"/>
      <c r="D284" s="195"/>
      <c r="E284" s="195"/>
      <c r="F284" s="230" t="s">
        <v>360</v>
      </c>
      <c r="G284" s="80"/>
      <c r="H284" s="44"/>
      <c r="I284" s="44" t="s">
        <v>277</v>
      </c>
      <c r="J284" s="45">
        <v>1</v>
      </c>
      <c r="K284" s="46" t="s">
        <v>353</v>
      </c>
      <c r="L284" s="14" t="str">
        <f t="shared" si="5"/>
        <v>N/A</v>
      </c>
      <c r="M284" s="96"/>
    </row>
    <row r="285" spans="1:13" s="7" customFormat="1" ht="33.75" customHeight="1">
      <c r="A285" s="146"/>
      <c r="B285" s="146"/>
      <c r="C285" s="146"/>
      <c r="D285" s="146"/>
      <c r="E285" s="146"/>
      <c r="F285" s="146"/>
      <c r="G285" s="146"/>
      <c r="H285" s="146"/>
      <c r="I285" s="49"/>
      <c r="J285" s="23">
        <f>SUM(J268:J284)-SUMIF(K268:K284,"N/A",J268:J284)</f>
        <v>10</v>
      </c>
      <c r="K285" s="23"/>
      <c r="L285" s="24">
        <f>SUM(L268:L284)</f>
        <v>9</v>
      </c>
      <c r="M285" s="25">
        <f>L285/J285</f>
        <v>0.9</v>
      </c>
    </row>
    <row r="286" spans="1:13" s="7" customFormat="1" ht="33.75" customHeight="1">
      <c r="A286" s="134" t="s">
        <v>361</v>
      </c>
      <c r="B286" s="134"/>
      <c r="C286" s="134"/>
      <c r="D286" s="134"/>
      <c r="E286" s="134"/>
      <c r="F286" s="134"/>
      <c r="G286" s="134"/>
      <c r="H286" s="134"/>
      <c r="I286" s="134"/>
      <c r="J286" s="134"/>
      <c r="K286" s="134"/>
      <c r="L286" s="134"/>
      <c r="M286" s="135"/>
    </row>
    <row r="287" spans="1:13" s="7" customFormat="1" ht="33.75" customHeight="1">
      <c r="A287" s="134" t="s">
        <v>362</v>
      </c>
      <c r="B287" s="134"/>
      <c r="C287" s="134"/>
      <c r="D287" s="134"/>
      <c r="E287" s="134"/>
      <c r="F287" s="134"/>
      <c r="G287" s="134"/>
      <c r="H287" s="134"/>
      <c r="I287" s="134"/>
      <c r="J287" s="134"/>
      <c r="K287" s="134"/>
      <c r="L287" s="134"/>
      <c r="M287" s="135"/>
    </row>
    <row r="288" spans="1:13" s="7" customFormat="1" ht="99" customHeight="1">
      <c r="A288" s="185" t="s">
        <v>363</v>
      </c>
      <c r="B288" s="186"/>
      <c r="C288" s="187"/>
      <c r="D288" s="45">
        <v>1</v>
      </c>
      <c r="E288" s="45"/>
      <c r="F288" s="37" t="s">
        <v>364</v>
      </c>
      <c r="G288" s="80"/>
      <c r="H288" s="44"/>
      <c r="I288" s="29" t="s">
        <v>286</v>
      </c>
      <c r="J288" s="45">
        <v>1</v>
      </c>
      <c r="K288" s="46">
        <v>1</v>
      </c>
      <c r="L288" s="14">
        <f>IFERROR(J288*K288,"N/A")</f>
        <v>1</v>
      </c>
      <c r="M288" s="47"/>
    </row>
    <row r="289" spans="1:13" s="7" customFormat="1" ht="70.25" customHeight="1">
      <c r="A289" s="185" t="s">
        <v>241</v>
      </c>
      <c r="B289" s="186"/>
      <c r="C289" s="187"/>
      <c r="D289" s="45">
        <v>2</v>
      </c>
      <c r="E289" s="45"/>
      <c r="F289" s="37" t="s">
        <v>366</v>
      </c>
      <c r="G289" s="80"/>
      <c r="H289" s="44"/>
      <c r="I289" s="29" t="s">
        <v>277</v>
      </c>
      <c r="J289" s="45">
        <v>1</v>
      </c>
      <c r="K289" s="46">
        <v>1</v>
      </c>
      <c r="L289" s="14">
        <f>IFERROR(J289*K289,"N/A")</f>
        <v>1</v>
      </c>
      <c r="M289" s="47"/>
    </row>
    <row r="290" spans="1:13" s="7" customFormat="1" ht="60" customHeight="1">
      <c r="A290" s="185" t="s">
        <v>253</v>
      </c>
      <c r="B290" s="186"/>
      <c r="C290" s="187"/>
      <c r="D290" s="45">
        <v>3</v>
      </c>
      <c r="E290" s="45"/>
      <c r="F290" s="37" t="s">
        <v>367</v>
      </c>
      <c r="G290" s="80"/>
      <c r="H290" s="44"/>
      <c r="I290" s="29" t="s">
        <v>260</v>
      </c>
      <c r="J290" s="45">
        <v>1</v>
      </c>
      <c r="K290" s="46">
        <v>1</v>
      </c>
      <c r="L290" s="14">
        <f t="shared" ref="L290:L292" si="6">IFERROR(J290*K290,"N/A")</f>
        <v>1</v>
      </c>
      <c r="M290" s="47"/>
    </row>
    <row r="291" spans="1:13" s="7" customFormat="1" ht="103.75" customHeight="1">
      <c r="A291" s="185" t="s">
        <v>253</v>
      </c>
      <c r="B291" s="186"/>
      <c r="C291" s="187"/>
      <c r="D291" s="45">
        <v>4</v>
      </c>
      <c r="E291" s="45"/>
      <c r="F291" s="37" t="s">
        <v>368</v>
      </c>
      <c r="G291" s="80"/>
      <c r="H291" s="44"/>
      <c r="I291" s="29" t="s">
        <v>277</v>
      </c>
      <c r="J291" s="45">
        <v>1</v>
      </c>
      <c r="K291" s="46">
        <v>1</v>
      </c>
      <c r="L291" s="14">
        <f t="shared" si="6"/>
        <v>1</v>
      </c>
      <c r="M291" s="47"/>
    </row>
    <row r="292" spans="1:13" s="7" customFormat="1" ht="69" customHeight="1">
      <c r="A292" s="185" t="s">
        <v>253</v>
      </c>
      <c r="B292" s="186"/>
      <c r="C292" s="187"/>
      <c r="D292" s="45">
        <v>5</v>
      </c>
      <c r="E292" s="45"/>
      <c r="F292" s="37" t="s">
        <v>369</v>
      </c>
      <c r="G292" s="80"/>
      <c r="H292" s="44"/>
      <c r="I292" s="29" t="s">
        <v>277</v>
      </c>
      <c r="J292" s="45">
        <v>1</v>
      </c>
      <c r="K292" s="46">
        <v>1</v>
      </c>
      <c r="L292" s="14">
        <f t="shared" si="6"/>
        <v>1</v>
      </c>
      <c r="M292" s="47"/>
    </row>
    <row r="293" spans="1:13" s="7" customFormat="1" ht="65.25" customHeight="1">
      <c r="A293" s="185" t="s">
        <v>253</v>
      </c>
      <c r="B293" s="186"/>
      <c r="C293" s="187"/>
      <c r="D293" s="45">
        <v>6</v>
      </c>
      <c r="E293" s="45"/>
      <c r="F293" s="37" t="s">
        <v>370</v>
      </c>
      <c r="G293" s="80"/>
      <c r="H293" s="96"/>
      <c r="I293" s="29" t="s">
        <v>260</v>
      </c>
      <c r="J293" s="45">
        <v>1</v>
      </c>
      <c r="K293" s="46">
        <v>1</v>
      </c>
      <c r="L293" s="14">
        <f>IFERROR(J293*K293,"N/A")</f>
        <v>1</v>
      </c>
      <c r="M293" s="47"/>
    </row>
    <row r="294" spans="1:13" s="7" customFormat="1" ht="34.5" customHeight="1">
      <c r="A294" s="132"/>
      <c r="B294" s="132"/>
      <c r="C294" s="132"/>
      <c r="D294" s="132"/>
      <c r="E294" s="132"/>
      <c r="F294" s="132"/>
      <c r="G294" s="132"/>
      <c r="H294" s="133"/>
      <c r="I294" s="53"/>
      <c r="J294" s="23">
        <f>SUM(J288:J293)-SUMIF(K288:K293,"N/A",J288:J293)</f>
        <v>6</v>
      </c>
      <c r="K294" s="23"/>
      <c r="L294" s="24">
        <f>SUM(L288:L293)</f>
        <v>6</v>
      </c>
      <c r="M294" s="97">
        <f>L294/J294</f>
        <v>1</v>
      </c>
    </row>
    <row r="295" spans="1:13" s="7" customFormat="1" ht="48.75" customHeight="1">
      <c r="B295" s="55"/>
      <c r="C295" s="55"/>
      <c r="D295" s="56"/>
      <c r="E295" s="57"/>
      <c r="F295" s="98"/>
      <c r="G295" s="55"/>
      <c r="H295" s="59"/>
      <c r="I295" s="59"/>
      <c r="J295" s="99"/>
      <c r="K295" s="100"/>
      <c r="L295" s="100"/>
      <c r="M295" s="101"/>
    </row>
    <row r="296" spans="1:13" s="7" customFormat="1" ht="110.25" customHeight="1">
      <c r="B296" s="55"/>
      <c r="C296" s="55"/>
      <c r="D296" s="56"/>
      <c r="E296" s="57"/>
      <c r="F296" s="98"/>
      <c r="G296" s="55"/>
      <c r="H296" s="59"/>
      <c r="I296" s="59"/>
      <c r="J296" s="99"/>
      <c r="K296" s="100"/>
      <c r="L296" s="100"/>
      <c r="M296" s="101"/>
    </row>
    <row r="297" spans="1:13" s="7" customFormat="1" ht="60.75" customHeight="1">
      <c r="B297" s="55"/>
      <c r="C297" s="55"/>
      <c r="D297" s="56"/>
      <c r="E297" s="57"/>
      <c r="F297" s="98"/>
      <c r="G297" s="55"/>
      <c r="H297" s="59"/>
      <c r="I297" s="59"/>
      <c r="J297" s="99"/>
      <c r="K297" s="100"/>
      <c r="L297" s="100"/>
      <c r="M297" s="101"/>
    </row>
    <row r="298" spans="1:13" s="7" customFormat="1" ht="189.75" customHeight="1">
      <c r="B298" s="55"/>
      <c r="C298" s="55"/>
      <c r="D298" s="56"/>
      <c r="E298" s="57"/>
      <c r="F298" s="98"/>
      <c r="G298" s="55"/>
      <c r="H298" s="59"/>
      <c r="I298" s="59"/>
      <c r="J298" s="99"/>
      <c r="K298" s="100"/>
      <c r="L298" s="100"/>
      <c r="M298" s="101"/>
    </row>
    <row r="299" spans="1:13" s="7" customFormat="1" ht="19.5">
      <c r="B299" s="55"/>
      <c r="C299" s="55"/>
      <c r="D299" s="56"/>
      <c r="E299" s="57"/>
      <c r="F299" s="98"/>
      <c r="G299" s="55"/>
      <c r="H299" s="59"/>
      <c r="I299" s="59"/>
      <c r="J299" s="99"/>
      <c r="K299" s="100"/>
      <c r="L299" s="100"/>
      <c r="M299" s="101"/>
    </row>
    <row r="300" spans="1:13" s="7" customFormat="1" ht="19.5">
      <c r="B300" s="55"/>
      <c r="C300" s="55"/>
      <c r="D300" s="56"/>
      <c r="E300" s="57"/>
      <c r="F300" s="98"/>
      <c r="G300" s="55"/>
      <c r="H300" s="59"/>
      <c r="I300" s="59"/>
      <c r="J300" s="99"/>
      <c r="K300" s="100"/>
      <c r="L300" s="100"/>
      <c r="M300" s="101"/>
    </row>
    <row r="301" spans="1:13" s="6" customFormat="1" ht="29.25" customHeight="1">
      <c r="B301" s="55"/>
      <c r="C301" s="55"/>
      <c r="D301" s="56"/>
      <c r="E301" s="57"/>
      <c r="F301" s="98"/>
      <c r="G301" s="55"/>
      <c r="H301" s="59"/>
      <c r="I301" s="59"/>
      <c r="J301" s="99"/>
      <c r="K301" s="100"/>
      <c r="L301" s="100"/>
      <c r="M301" s="101"/>
    </row>
  </sheetData>
  <sheetProtection selectLockedCells="1"/>
  <mergeCells count="131">
    <mergeCell ref="B87:C90"/>
    <mergeCell ref="B91:C94"/>
    <mergeCell ref="B95:B114"/>
    <mergeCell ref="A9:A25"/>
    <mergeCell ref="B9:B16"/>
    <mergeCell ref="C9:C16"/>
    <mergeCell ref="B17:B18"/>
    <mergeCell ref="B19:C25"/>
    <mergeCell ref="A26:A34"/>
    <mergeCell ref="B26:C26"/>
    <mergeCell ref="B27:C34"/>
    <mergeCell ref="A1:M1"/>
    <mergeCell ref="A2:M2"/>
    <mergeCell ref="A3:B3"/>
    <mergeCell ref="A4:M4"/>
    <mergeCell ref="A5:A8"/>
    <mergeCell ref="B5:C5"/>
    <mergeCell ref="B6:C6"/>
    <mergeCell ref="B7:C7"/>
    <mergeCell ref="B8:C8"/>
    <mergeCell ref="C156:C157"/>
    <mergeCell ref="C158:C196"/>
    <mergeCell ref="B197:C197"/>
    <mergeCell ref="A198:A211"/>
    <mergeCell ref="B198:C205"/>
    <mergeCell ref="B206:C208"/>
    <mergeCell ref="B209:B211"/>
    <mergeCell ref="C96:C114"/>
    <mergeCell ref="A115:A197"/>
    <mergeCell ref="B115:C118"/>
    <mergeCell ref="B119:B142"/>
    <mergeCell ref="C119:C125"/>
    <mergeCell ref="B143:B153"/>
    <mergeCell ref="C143:C153"/>
    <mergeCell ref="B154:B196"/>
    <mergeCell ref="C154:C155"/>
    <mergeCell ref="A35:A114"/>
    <mergeCell ref="B35:C42"/>
    <mergeCell ref="B43:C57"/>
    <mergeCell ref="B58:C68"/>
    <mergeCell ref="B69:C73"/>
    <mergeCell ref="B74:C75"/>
    <mergeCell ref="B76:C86"/>
    <mergeCell ref="C127:C141"/>
    <mergeCell ref="A212:A213"/>
    <mergeCell ref="B212:C212"/>
    <mergeCell ref="B213:C213"/>
    <mergeCell ref="A215:M215"/>
    <mergeCell ref="A216:C216"/>
    <mergeCell ref="D216:D221"/>
    <mergeCell ref="E216:E217"/>
    <mergeCell ref="A217:C217"/>
    <mergeCell ref="A218:C218"/>
    <mergeCell ref="E218:E227"/>
    <mergeCell ref="A219:C219"/>
    <mergeCell ref="A220:C220"/>
    <mergeCell ref="A221:C221"/>
    <mergeCell ref="A222:C222"/>
    <mergeCell ref="D222:D226"/>
    <mergeCell ref="A223:C223"/>
    <mergeCell ref="A224:C224"/>
    <mergeCell ref="A225:C225"/>
    <mergeCell ref="A226:C226"/>
    <mergeCell ref="A227:C227"/>
    <mergeCell ref="D227:D230"/>
    <mergeCell ref="A228:C228"/>
    <mergeCell ref="E228:E229"/>
    <mergeCell ref="A229:C229"/>
    <mergeCell ref="A230:C230"/>
    <mergeCell ref="E230:E239"/>
    <mergeCell ref="A231:C231"/>
    <mergeCell ref="D231:D236"/>
    <mergeCell ref="A232:C232"/>
    <mergeCell ref="A233:C233"/>
    <mergeCell ref="A234:C234"/>
    <mergeCell ref="A235:C235"/>
    <mergeCell ref="A236:C236"/>
    <mergeCell ref="A237:C237"/>
    <mergeCell ref="D237:D245"/>
    <mergeCell ref="A238:C238"/>
    <mergeCell ref="A239:C239"/>
    <mergeCell ref="A240:C240"/>
    <mergeCell ref="A241:C241"/>
    <mergeCell ref="E248:E252"/>
    <mergeCell ref="A249:C249"/>
    <mergeCell ref="A250:C250"/>
    <mergeCell ref="D250:D252"/>
    <mergeCell ref="A251:C251"/>
    <mergeCell ref="A252:C252"/>
    <mergeCell ref="E241:E244"/>
    <mergeCell ref="A242:C242"/>
    <mergeCell ref="A243:C243"/>
    <mergeCell ref="A244:C244"/>
    <mergeCell ref="A245:C245"/>
    <mergeCell ref="A246:C246"/>
    <mergeCell ref="D246:D248"/>
    <mergeCell ref="E246:E247"/>
    <mergeCell ref="A247:C247"/>
    <mergeCell ref="A248:C248"/>
    <mergeCell ref="A253:C253"/>
    <mergeCell ref="A254:C254"/>
    <mergeCell ref="D254:D262"/>
    <mergeCell ref="E254:E256"/>
    <mergeCell ref="A255:C255"/>
    <mergeCell ref="A256:C256"/>
    <mergeCell ref="A257:C257"/>
    <mergeCell ref="E257:E265"/>
    <mergeCell ref="A258:C258"/>
    <mergeCell ref="A259:C259"/>
    <mergeCell ref="A266:H266"/>
    <mergeCell ref="A267:M267"/>
    <mergeCell ref="A268:C284"/>
    <mergeCell ref="D268:D284"/>
    <mergeCell ref="E268:E284"/>
    <mergeCell ref="A285:H285"/>
    <mergeCell ref="A260:C260"/>
    <mergeCell ref="A261:C261"/>
    <mergeCell ref="A262:C262"/>
    <mergeCell ref="A263:C263"/>
    <mergeCell ref="D263:D265"/>
    <mergeCell ref="A264:C264"/>
    <mergeCell ref="A265:C265"/>
    <mergeCell ref="A292:C292"/>
    <mergeCell ref="A293:C293"/>
    <mergeCell ref="A294:H294"/>
    <mergeCell ref="A286:M286"/>
    <mergeCell ref="A287:M287"/>
    <mergeCell ref="A288:C288"/>
    <mergeCell ref="A289:C289"/>
    <mergeCell ref="A290:C290"/>
    <mergeCell ref="A291:C291"/>
  </mergeCells>
  <dataValidations count="1">
    <dataValidation type="list" allowBlank="1" showInputMessage="1" showErrorMessage="1" sqref="K268:K284 K288:K293 K216:K265 K5:K213" xr:uid="{E9F65340-F03E-4153-8F7E-3C16757B6844}">
      <formula1>"1,0.5,0,N/A"</formula1>
    </dataValidation>
  </dataValidations>
  <printOptions horizontalCentered="1" verticalCentered="1"/>
  <pageMargins left="0" right="0" top="0" bottom="0" header="0" footer="0"/>
  <pageSetup paperSize="9" scale="5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9C8B1-4CCC-4E46-A941-8620173BAF3A}">
  <dimension ref="A1:J44"/>
  <sheetViews>
    <sheetView workbookViewId="0">
      <selection activeCell="A33" sqref="A4:J33"/>
    </sheetView>
  </sheetViews>
  <sheetFormatPr defaultColWidth="8.83203125" defaultRowHeight="14.5"/>
  <cols>
    <col min="1" max="2" width="8.83203125" style="110"/>
    <col min="3" max="3" width="62.1640625" style="111" customWidth="1"/>
    <col min="4" max="4" width="42.4140625" style="102" customWidth="1"/>
    <col min="5" max="16384" width="8.83203125" style="102"/>
  </cols>
  <sheetData>
    <row r="1" spans="1:10" ht="42.65" customHeight="1">
      <c r="A1" s="219" t="s">
        <v>546</v>
      </c>
      <c r="B1" s="219"/>
      <c r="C1" s="219"/>
      <c r="D1" s="219"/>
      <c r="E1" s="219"/>
      <c r="F1" s="219"/>
      <c r="G1" s="219"/>
      <c r="H1" s="219"/>
      <c r="I1" s="219"/>
      <c r="J1" s="220"/>
    </row>
    <row r="2" spans="1:10" ht="25.25" customHeight="1">
      <c r="A2" s="221" t="s">
        <v>1</v>
      </c>
      <c r="B2" s="221"/>
      <c r="C2" s="221"/>
      <c r="D2" s="221"/>
      <c r="E2" s="221"/>
      <c r="F2" s="221"/>
      <c r="G2" s="221"/>
      <c r="H2" s="221"/>
      <c r="I2" s="221"/>
      <c r="J2" s="222"/>
    </row>
    <row r="3" spans="1:10" ht="29">
      <c r="A3" s="103" t="s">
        <v>4</v>
      </c>
      <c r="B3" s="103" t="s">
        <v>5</v>
      </c>
      <c r="C3" s="103" t="s">
        <v>6</v>
      </c>
      <c r="D3" s="103" t="s">
        <v>7</v>
      </c>
      <c r="E3" s="103" t="s">
        <v>8</v>
      </c>
      <c r="F3" s="103" t="s">
        <v>728</v>
      </c>
      <c r="G3" s="103" t="s">
        <v>9</v>
      </c>
      <c r="H3" s="103" t="s">
        <v>10</v>
      </c>
      <c r="I3" s="103" t="s">
        <v>11</v>
      </c>
      <c r="J3" s="104" t="s">
        <v>12</v>
      </c>
    </row>
    <row r="4" spans="1:10" ht="60" customHeight="1">
      <c r="A4" s="105">
        <v>1</v>
      </c>
      <c r="B4" s="223" t="s">
        <v>547</v>
      </c>
      <c r="C4" s="106" t="s">
        <v>548</v>
      </c>
      <c r="D4" s="107"/>
      <c r="E4" s="107"/>
      <c r="F4" s="112" t="s">
        <v>260</v>
      </c>
      <c r="G4" s="107"/>
      <c r="H4" s="107"/>
      <c r="I4" s="107"/>
      <c r="J4" s="107"/>
    </row>
    <row r="5" spans="1:10" ht="60" customHeight="1">
      <c r="A5" s="105">
        <v>2</v>
      </c>
      <c r="B5" s="224"/>
      <c r="C5" s="106" t="s">
        <v>549</v>
      </c>
      <c r="D5" s="107"/>
      <c r="E5" s="107"/>
      <c r="F5" s="112" t="s">
        <v>260</v>
      </c>
      <c r="G5" s="107"/>
      <c r="H5" s="107"/>
      <c r="I5" s="107"/>
      <c r="J5" s="107"/>
    </row>
    <row r="6" spans="1:10" ht="60" customHeight="1">
      <c r="A6" s="105">
        <v>3</v>
      </c>
      <c r="B6" s="224"/>
      <c r="C6" s="106" t="s">
        <v>550</v>
      </c>
      <c r="D6" s="107"/>
      <c r="E6" s="107"/>
      <c r="F6" s="112" t="s">
        <v>260</v>
      </c>
      <c r="G6" s="107"/>
      <c r="H6" s="107"/>
      <c r="I6" s="107"/>
      <c r="J6" s="107"/>
    </row>
    <row r="7" spans="1:10" ht="60" customHeight="1">
      <c r="A7" s="105">
        <v>4</v>
      </c>
      <c r="B7" s="224"/>
      <c r="C7" s="106" t="s">
        <v>551</v>
      </c>
      <c r="D7" s="107"/>
      <c r="E7" s="107"/>
      <c r="F7" s="112" t="s">
        <v>260</v>
      </c>
      <c r="G7" s="107"/>
      <c r="H7" s="107"/>
      <c r="I7" s="107"/>
      <c r="J7" s="107"/>
    </row>
    <row r="8" spans="1:10" ht="60" customHeight="1">
      <c r="A8" s="105">
        <v>5</v>
      </c>
      <c r="B8" s="224"/>
      <c r="C8" s="106" t="s">
        <v>552</v>
      </c>
      <c r="D8" s="107"/>
      <c r="E8" s="107"/>
      <c r="F8" s="112" t="s">
        <v>260</v>
      </c>
      <c r="G8" s="107"/>
      <c r="H8" s="107"/>
      <c r="I8" s="107"/>
      <c r="J8" s="107"/>
    </row>
    <row r="9" spans="1:10" ht="60" customHeight="1">
      <c r="A9" s="105">
        <v>6</v>
      </c>
      <c r="B9" s="224"/>
      <c r="C9" s="106" t="s">
        <v>553</v>
      </c>
      <c r="D9" s="107"/>
      <c r="E9" s="107"/>
      <c r="F9" s="112" t="s">
        <v>260</v>
      </c>
      <c r="G9" s="107"/>
      <c r="H9" s="107"/>
      <c r="I9" s="107"/>
      <c r="J9" s="107"/>
    </row>
    <row r="10" spans="1:10" ht="60" customHeight="1">
      <c r="A10" s="105">
        <v>7</v>
      </c>
      <c r="B10" s="224"/>
      <c r="C10" s="106" t="s">
        <v>554</v>
      </c>
      <c r="D10" s="107"/>
      <c r="E10" s="107"/>
      <c r="F10" s="112" t="s">
        <v>260</v>
      </c>
      <c r="G10" s="107"/>
      <c r="H10" s="107"/>
      <c r="I10" s="107"/>
      <c r="J10" s="107"/>
    </row>
    <row r="11" spans="1:10" ht="60" customHeight="1">
      <c r="A11" s="105">
        <v>8</v>
      </c>
      <c r="B11" s="224"/>
      <c r="C11" s="106" t="s">
        <v>555</v>
      </c>
      <c r="D11" s="107"/>
      <c r="E11" s="107"/>
      <c r="F11" s="112" t="s">
        <v>260</v>
      </c>
      <c r="G11" s="107"/>
      <c r="H11" s="107"/>
      <c r="I11" s="107"/>
      <c r="J11" s="107"/>
    </row>
    <row r="12" spans="1:10" ht="60" customHeight="1">
      <c r="A12" s="105">
        <v>9</v>
      </c>
      <c r="B12" s="224"/>
      <c r="C12" s="106" t="s">
        <v>556</v>
      </c>
      <c r="D12" s="107"/>
      <c r="E12" s="107"/>
      <c r="F12" s="112" t="s">
        <v>260</v>
      </c>
      <c r="G12" s="107"/>
      <c r="H12" s="107"/>
      <c r="I12" s="107"/>
      <c r="J12" s="107"/>
    </row>
    <row r="13" spans="1:10" ht="60" customHeight="1">
      <c r="A13" s="105">
        <v>10</v>
      </c>
      <c r="B13" s="224"/>
      <c r="C13" s="106" t="s">
        <v>557</v>
      </c>
      <c r="D13" s="107"/>
      <c r="E13" s="107"/>
      <c r="F13" s="112" t="s">
        <v>260</v>
      </c>
      <c r="G13" s="107"/>
      <c r="H13" s="107"/>
      <c r="I13" s="107"/>
      <c r="J13" s="107"/>
    </row>
    <row r="14" spans="1:10" ht="60" customHeight="1">
      <c r="A14" s="105">
        <v>11</v>
      </c>
      <c r="B14" s="224"/>
      <c r="C14" s="106" t="s">
        <v>558</v>
      </c>
      <c r="D14" s="107"/>
      <c r="E14" s="107"/>
      <c r="F14" s="112" t="s">
        <v>260</v>
      </c>
      <c r="G14" s="107"/>
      <c r="H14" s="107"/>
      <c r="I14" s="107"/>
      <c r="J14" s="107"/>
    </row>
    <row r="15" spans="1:10" ht="60" customHeight="1">
      <c r="A15" s="105">
        <v>12</v>
      </c>
      <c r="B15" s="224"/>
      <c r="C15" s="106" t="s">
        <v>559</v>
      </c>
      <c r="D15" s="107"/>
      <c r="E15" s="107"/>
      <c r="F15" s="112" t="s">
        <v>260</v>
      </c>
      <c r="G15" s="107"/>
      <c r="H15" s="107"/>
      <c r="I15" s="107"/>
      <c r="J15" s="107"/>
    </row>
    <row r="16" spans="1:10" ht="60" customHeight="1">
      <c r="A16" s="105">
        <v>13</v>
      </c>
      <c r="B16" s="225"/>
      <c r="C16" s="106" t="s">
        <v>560</v>
      </c>
      <c r="D16" s="107"/>
      <c r="E16" s="107"/>
      <c r="F16" s="112" t="s">
        <v>277</v>
      </c>
      <c r="G16" s="107"/>
      <c r="H16" s="107"/>
      <c r="I16" s="107"/>
      <c r="J16" s="107"/>
    </row>
    <row r="17" spans="1:10" ht="60" customHeight="1">
      <c r="A17" s="105">
        <v>14</v>
      </c>
      <c r="B17" s="223" t="s">
        <v>561</v>
      </c>
      <c r="C17" s="106" t="s">
        <v>724</v>
      </c>
      <c r="D17" s="107"/>
      <c r="E17" s="107"/>
      <c r="F17" s="119" t="s">
        <v>260</v>
      </c>
      <c r="G17" s="107"/>
      <c r="H17" s="107"/>
      <c r="I17" s="107"/>
      <c r="J17" s="107"/>
    </row>
    <row r="18" spans="1:10" ht="60" customHeight="1">
      <c r="A18" s="105">
        <v>15</v>
      </c>
      <c r="B18" s="224"/>
      <c r="C18" s="106" t="s">
        <v>562</v>
      </c>
      <c r="D18" s="107"/>
      <c r="E18" s="107"/>
      <c r="F18" s="119" t="s">
        <v>260</v>
      </c>
      <c r="G18" s="107"/>
      <c r="H18" s="107"/>
      <c r="I18" s="107"/>
      <c r="J18" s="107"/>
    </row>
    <row r="19" spans="1:10" ht="60" customHeight="1">
      <c r="A19" s="105">
        <v>16</v>
      </c>
      <c r="B19" s="224"/>
      <c r="C19" s="106" t="s">
        <v>563</v>
      </c>
      <c r="D19" s="107"/>
      <c r="E19" s="107"/>
      <c r="F19" s="119" t="s">
        <v>260</v>
      </c>
      <c r="G19" s="107"/>
      <c r="H19" s="107"/>
      <c r="I19" s="107"/>
      <c r="J19" s="107"/>
    </row>
    <row r="20" spans="1:10" ht="60" customHeight="1">
      <c r="A20" s="105">
        <v>17</v>
      </c>
      <c r="B20" s="224"/>
      <c r="C20" s="106" t="s">
        <v>564</v>
      </c>
      <c r="D20" s="107"/>
      <c r="E20" s="107"/>
      <c r="F20" s="119" t="s">
        <v>260</v>
      </c>
      <c r="G20" s="107"/>
      <c r="H20" s="107"/>
      <c r="I20" s="107"/>
      <c r="J20" s="107"/>
    </row>
    <row r="21" spans="1:10" ht="60" customHeight="1">
      <c r="A21" s="105">
        <v>18</v>
      </c>
      <c r="B21" s="224"/>
      <c r="C21" s="108" t="s">
        <v>565</v>
      </c>
      <c r="D21" s="107"/>
      <c r="E21" s="107"/>
      <c r="F21" s="119" t="s">
        <v>260</v>
      </c>
      <c r="G21" s="107"/>
      <c r="H21" s="107"/>
      <c r="I21" s="107"/>
      <c r="J21" s="107"/>
    </row>
    <row r="22" spans="1:10" ht="60" customHeight="1">
      <c r="A22" s="105">
        <v>19</v>
      </c>
      <c r="B22" s="224"/>
      <c r="C22" s="106" t="s">
        <v>566</v>
      </c>
      <c r="D22" s="107"/>
      <c r="E22" s="107"/>
      <c r="F22" s="119" t="s">
        <v>260</v>
      </c>
      <c r="G22" s="107"/>
      <c r="H22" s="107"/>
      <c r="I22" s="107"/>
      <c r="J22" s="107"/>
    </row>
    <row r="23" spans="1:10" ht="60" customHeight="1">
      <c r="A23" s="105">
        <v>20</v>
      </c>
      <c r="B23" s="224"/>
      <c r="C23" s="106" t="s">
        <v>567</v>
      </c>
      <c r="D23" s="107"/>
      <c r="E23" s="107"/>
      <c r="F23" s="119" t="s">
        <v>260</v>
      </c>
      <c r="G23" s="107"/>
      <c r="H23" s="107"/>
      <c r="I23" s="107"/>
      <c r="J23" s="107"/>
    </row>
    <row r="24" spans="1:10" ht="60" customHeight="1">
      <c r="A24" s="105">
        <v>21</v>
      </c>
      <c r="B24" s="224"/>
      <c r="C24" s="106" t="s">
        <v>568</v>
      </c>
      <c r="D24" s="107"/>
      <c r="E24" s="107"/>
      <c r="F24" s="119" t="s">
        <v>260</v>
      </c>
      <c r="G24" s="107"/>
      <c r="H24" s="107"/>
      <c r="I24" s="107"/>
      <c r="J24" s="107"/>
    </row>
    <row r="25" spans="1:10" ht="60" customHeight="1">
      <c r="A25" s="105">
        <v>22</v>
      </c>
      <c r="B25" s="224"/>
      <c r="C25" s="106" t="s">
        <v>569</v>
      </c>
      <c r="D25" s="107"/>
      <c r="E25" s="107"/>
      <c r="F25" s="119" t="s">
        <v>260</v>
      </c>
      <c r="G25" s="107"/>
      <c r="H25" s="107"/>
      <c r="I25" s="107"/>
      <c r="J25" s="107"/>
    </row>
    <row r="26" spans="1:10" ht="60" customHeight="1">
      <c r="A26" s="105">
        <v>23</v>
      </c>
      <c r="B26" s="218" t="s">
        <v>570</v>
      </c>
      <c r="C26" s="121" t="s">
        <v>571</v>
      </c>
      <c r="D26" s="107"/>
      <c r="E26" s="107"/>
      <c r="F26" s="119" t="s">
        <v>260</v>
      </c>
      <c r="G26" s="107"/>
      <c r="H26" s="107"/>
      <c r="I26" s="107"/>
      <c r="J26" s="107"/>
    </row>
    <row r="27" spans="1:10" ht="60" customHeight="1">
      <c r="A27" s="105">
        <v>24</v>
      </c>
      <c r="B27" s="218"/>
      <c r="C27" s="109" t="s">
        <v>572</v>
      </c>
      <c r="D27" s="107"/>
      <c r="E27" s="107"/>
      <c r="F27" s="119" t="s">
        <v>260</v>
      </c>
      <c r="G27" s="107"/>
      <c r="H27" s="107"/>
      <c r="I27" s="107"/>
      <c r="J27" s="107"/>
    </row>
    <row r="28" spans="1:10" ht="60" customHeight="1">
      <c r="A28" s="105">
        <v>25</v>
      </c>
      <c r="B28" s="218"/>
      <c r="C28" s="106" t="s">
        <v>573</v>
      </c>
      <c r="D28" s="107"/>
      <c r="E28" s="107"/>
      <c r="F28" s="119" t="s">
        <v>260</v>
      </c>
      <c r="G28" s="107"/>
      <c r="H28" s="107"/>
      <c r="I28" s="107"/>
      <c r="J28" s="107"/>
    </row>
    <row r="29" spans="1:10" ht="60" customHeight="1">
      <c r="A29" s="105">
        <v>26</v>
      </c>
      <c r="B29" s="218"/>
      <c r="C29" s="106" t="s">
        <v>574</v>
      </c>
      <c r="D29" s="107"/>
      <c r="E29" s="107"/>
      <c r="F29" s="119" t="s">
        <v>260</v>
      </c>
      <c r="G29" s="107"/>
      <c r="H29" s="107"/>
      <c r="I29" s="107"/>
      <c r="J29" s="107"/>
    </row>
    <row r="30" spans="1:10" ht="60" customHeight="1">
      <c r="A30" s="105">
        <v>27</v>
      </c>
      <c r="B30" s="218"/>
      <c r="C30" s="106" t="s">
        <v>575</v>
      </c>
      <c r="D30" s="107"/>
      <c r="E30" s="107"/>
      <c r="F30" s="119" t="s">
        <v>260</v>
      </c>
      <c r="G30" s="107"/>
      <c r="H30" s="107"/>
      <c r="I30" s="107"/>
      <c r="J30" s="107"/>
    </row>
    <row r="31" spans="1:10" ht="60" customHeight="1">
      <c r="A31" s="105">
        <v>28</v>
      </c>
      <c r="B31" s="218" t="s">
        <v>576</v>
      </c>
      <c r="C31" s="106" t="s">
        <v>577</v>
      </c>
      <c r="D31" s="107"/>
      <c r="E31" s="107"/>
      <c r="F31" s="119" t="s">
        <v>260</v>
      </c>
      <c r="G31" s="107"/>
      <c r="H31" s="107"/>
      <c r="I31" s="107"/>
      <c r="J31" s="107"/>
    </row>
    <row r="32" spans="1:10" ht="60" customHeight="1">
      <c r="A32" s="105">
        <v>29</v>
      </c>
      <c r="B32" s="218"/>
      <c r="C32" s="106" t="s">
        <v>578</v>
      </c>
      <c r="D32" s="107"/>
      <c r="E32" s="107"/>
      <c r="F32" s="119" t="s">
        <v>260</v>
      </c>
      <c r="G32" s="107"/>
      <c r="H32" s="107"/>
      <c r="I32" s="107"/>
      <c r="J32" s="107"/>
    </row>
    <row r="33" spans="1:10" ht="60" customHeight="1">
      <c r="A33" s="105">
        <v>30</v>
      </c>
      <c r="B33" s="218"/>
      <c r="C33" s="106" t="s">
        <v>579</v>
      </c>
      <c r="D33" s="107"/>
      <c r="E33" s="107"/>
      <c r="F33" s="119" t="s">
        <v>260</v>
      </c>
      <c r="G33" s="107"/>
      <c r="H33" s="107"/>
      <c r="I33" s="107"/>
      <c r="J33" s="107"/>
    </row>
    <row r="37" spans="1:10">
      <c r="C37" s="110"/>
      <c r="D37" s="110"/>
      <c r="E37" s="110"/>
      <c r="F37" s="110"/>
    </row>
    <row r="38" spans="1:10" ht="14.4" customHeight="1">
      <c r="C38" s="110"/>
      <c r="D38" s="110"/>
      <c r="E38" s="110"/>
      <c r="F38" s="110"/>
    </row>
    <row r="39" spans="1:10">
      <c r="C39" s="110"/>
      <c r="D39" s="110"/>
      <c r="E39" s="110"/>
      <c r="F39" s="110"/>
    </row>
    <row r="40" spans="1:10">
      <c r="C40" s="110"/>
      <c r="D40" s="110"/>
      <c r="E40" s="110"/>
      <c r="F40" s="110"/>
    </row>
    <row r="41" spans="1:10">
      <c r="C41" s="110"/>
      <c r="D41" s="110"/>
      <c r="E41" s="110"/>
      <c r="F41" s="110"/>
    </row>
    <row r="42" spans="1:10">
      <c r="C42" s="110"/>
      <c r="D42" s="110"/>
      <c r="E42" s="110"/>
      <c r="F42" s="110"/>
    </row>
    <row r="43" spans="1:10">
      <c r="C43" s="110"/>
      <c r="D43" s="110"/>
      <c r="E43" s="110"/>
      <c r="F43" s="110"/>
    </row>
    <row r="44" spans="1:10">
      <c r="C44" s="110"/>
      <c r="D44" s="110"/>
      <c r="E44" s="110"/>
      <c r="F44" s="110"/>
    </row>
  </sheetData>
  <mergeCells count="6">
    <mergeCell ref="B31:B33"/>
    <mergeCell ref="A1:J1"/>
    <mergeCell ref="A2:J2"/>
    <mergeCell ref="B4:B16"/>
    <mergeCell ref="B17:B25"/>
    <mergeCell ref="B26:B30"/>
  </mergeCells>
  <pageMargins left="0.7" right="0.7" top="0.75" bottom="0.75" header="0.3" footer="0.3"/>
  <pageSetup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FA11-5F18-4E2C-8AD6-5EA65BE84802}">
  <dimension ref="A1:J84"/>
  <sheetViews>
    <sheetView topLeftCell="A78" workbookViewId="0">
      <selection activeCell="C84" sqref="C84"/>
    </sheetView>
  </sheetViews>
  <sheetFormatPr defaultColWidth="8.83203125" defaultRowHeight="14.5"/>
  <cols>
    <col min="1" max="1" width="6.33203125" style="110" customWidth="1"/>
    <col min="2" max="2" width="8.83203125" style="110"/>
    <col min="3" max="3" width="48.33203125" style="111" customWidth="1"/>
    <col min="4" max="4" width="48.58203125" style="102" customWidth="1"/>
    <col min="5" max="6" width="8" style="102" customWidth="1"/>
    <col min="7" max="9" width="8.83203125" style="102"/>
    <col min="10" max="10" width="8" style="102" customWidth="1"/>
    <col min="11" max="16384" width="8.83203125" style="102"/>
  </cols>
  <sheetData>
    <row r="1" spans="1:10" ht="42.65" customHeight="1">
      <c r="A1" s="219" t="s">
        <v>580</v>
      </c>
      <c r="B1" s="219"/>
      <c r="C1" s="219"/>
      <c r="D1" s="219"/>
      <c r="E1" s="219"/>
      <c r="F1" s="219"/>
      <c r="G1" s="219"/>
      <c r="H1" s="219"/>
      <c r="I1" s="219"/>
      <c r="J1" s="220"/>
    </row>
    <row r="2" spans="1:10" ht="25.25" customHeight="1">
      <c r="A2" s="221" t="s">
        <v>1</v>
      </c>
      <c r="B2" s="221"/>
      <c r="C2" s="221"/>
      <c r="D2" s="221"/>
      <c r="E2" s="221"/>
      <c r="F2" s="221"/>
      <c r="G2" s="221"/>
      <c r="H2" s="221"/>
      <c r="I2" s="221"/>
      <c r="J2" s="222"/>
    </row>
    <row r="3" spans="1:10" ht="29">
      <c r="A3" s="103" t="s">
        <v>4</v>
      </c>
      <c r="B3" s="103" t="s">
        <v>5</v>
      </c>
      <c r="C3" s="103" t="s">
        <v>6</v>
      </c>
      <c r="D3" s="103" t="s">
        <v>7</v>
      </c>
      <c r="E3" s="103" t="s">
        <v>8</v>
      </c>
      <c r="F3" s="103" t="s">
        <v>728</v>
      </c>
      <c r="G3" s="103" t="s">
        <v>9</v>
      </c>
      <c r="H3" s="103" t="s">
        <v>10</v>
      </c>
      <c r="I3" s="103" t="s">
        <v>11</v>
      </c>
      <c r="J3" s="104" t="s">
        <v>12</v>
      </c>
    </row>
    <row r="4" spans="1:10" ht="60" customHeight="1">
      <c r="A4" s="105">
        <v>1</v>
      </c>
      <c r="B4" s="218" t="s">
        <v>581</v>
      </c>
      <c r="C4" s="106" t="s">
        <v>582</v>
      </c>
      <c r="D4" s="107"/>
      <c r="E4" s="107"/>
      <c r="F4" s="112" t="s">
        <v>260</v>
      </c>
      <c r="G4" s="107"/>
      <c r="H4" s="107"/>
      <c r="I4" s="107"/>
      <c r="J4" s="107"/>
    </row>
    <row r="5" spans="1:10" ht="60" customHeight="1">
      <c r="A5" s="105">
        <v>2</v>
      </c>
      <c r="B5" s="218"/>
      <c r="C5" s="106" t="s">
        <v>583</v>
      </c>
      <c r="D5" s="107"/>
      <c r="E5" s="107"/>
      <c r="F5" s="112" t="s">
        <v>260</v>
      </c>
      <c r="G5" s="107"/>
      <c r="H5" s="107"/>
      <c r="I5" s="107"/>
      <c r="J5" s="107"/>
    </row>
    <row r="6" spans="1:10" ht="60" customHeight="1">
      <c r="A6" s="105"/>
      <c r="B6" s="218"/>
      <c r="C6" s="106" t="s">
        <v>584</v>
      </c>
      <c r="D6" s="107"/>
      <c r="E6" s="107"/>
      <c r="F6" s="112" t="s">
        <v>260</v>
      </c>
      <c r="G6" s="107"/>
      <c r="H6" s="107"/>
      <c r="I6" s="107"/>
      <c r="J6" s="107"/>
    </row>
    <row r="7" spans="1:10" ht="60" customHeight="1">
      <c r="A7" s="105">
        <v>3</v>
      </c>
      <c r="B7" s="218"/>
      <c r="C7" s="106" t="s">
        <v>585</v>
      </c>
      <c r="D7" s="107"/>
      <c r="E7" s="107"/>
      <c r="F7" s="112" t="s">
        <v>260</v>
      </c>
      <c r="G7" s="107"/>
      <c r="H7" s="107"/>
      <c r="I7" s="107"/>
      <c r="J7" s="107"/>
    </row>
    <row r="8" spans="1:10" ht="60" customHeight="1">
      <c r="A8" s="105">
        <v>4</v>
      </c>
      <c r="B8" s="218"/>
      <c r="C8" s="106" t="s">
        <v>586</v>
      </c>
      <c r="D8" s="107"/>
      <c r="E8" s="107"/>
      <c r="F8" s="112" t="s">
        <v>260</v>
      </c>
      <c r="G8" s="107"/>
      <c r="H8" s="107"/>
      <c r="I8" s="107"/>
      <c r="J8" s="107"/>
    </row>
    <row r="9" spans="1:10" ht="60" customHeight="1">
      <c r="A9" s="105">
        <v>5</v>
      </c>
      <c r="B9" s="218"/>
      <c r="C9" s="106" t="s">
        <v>587</v>
      </c>
      <c r="D9" s="107"/>
      <c r="E9" s="107"/>
      <c r="F9" s="112" t="s">
        <v>260</v>
      </c>
      <c r="G9" s="107"/>
      <c r="H9" s="107"/>
      <c r="I9" s="107"/>
      <c r="J9" s="107"/>
    </row>
    <row r="10" spans="1:10" ht="60" customHeight="1">
      <c r="A10" s="105">
        <v>6</v>
      </c>
      <c r="B10" s="218"/>
      <c r="C10" s="106" t="s">
        <v>588</v>
      </c>
      <c r="D10" s="107"/>
      <c r="E10" s="107"/>
      <c r="F10" s="112" t="s">
        <v>260</v>
      </c>
      <c r="G10" s="107"/>
      <c r="H10" s="107"/>
      <c r="I10" s="107"/>
      <c r="J10" s="107"/>
    </row>
    <row r="11" spans="1:10" ht="60" customHeight="1">
      <c r="A11" s="105">
        <v>7</v>
      </c>
      <c r="B11" s="218"/>
      <c r="C11" s="106" t="s">
        <v>589</v>
      </c>
      <c r="D11" s="107"/>
      <c r="E11" s="107"/>
      <c r="F11" s="112" t="s">
        <v>260</v>
      </c>
      <c r="G11" s="107"/>
      <c r="H11" s="107"/>
      <c r="I11" s="107"/>
      <c r="J11" s="107"/>
    </row>
    <row r="12" spans="1:10" ht="72" customHeight="1">
      <c r="A12" s="105">
        <v>8</v>
      </c>
      <c r="B12" s="218"/>
      <c r="C12" s="106" t="s">
        <v>590</v>
      </c>
      <c r="D12" s="107"/>
      <c r="E12" s="107"/>
      <c r="F12" s="112" t="s">
        <v>260</v>
      </c>
      <c r="G12" s="107"/>
      <c r="H12" s="107"/>
      <c r="I12" s="107"/>
      <c r="J12" s="107"/>
    </row>
    <row r="13" spans="1:10" ht="60" customHeight="1">
      <c r="A13" s="105">
        <v>9</v>
      </c>
      <c r="B13" s="218"/>
      <c r="C13" s="106" t="s">
        <v>591</v>
      </c>
      <c r="D13" s="107"/>
      <c r="E13" s="107"/>
      <c r="F13" s="112" t="s">
        <v>260</v>
      </c>
      <c r="G13" s="107"/>
      <c r="H13" s="107"/>
      <c r="I13" s="107"/>
      <c r="J13" s="107"/>
    </row>
    <row r="14" spans="1:10" ht="60" customHeight="1">
      <c r="A14" s="105">
        <v>10</v>
      </c>
      <c r="B14" s="218"/>
      <c r="C14" s="106" t="s">
        <v>592</v>
      </c>
      <c r="D14" s="107"/>
      <c r="E14" s="107"/>
      <c r="F14" s="112" t="s">
        <v>260</v>
      </c>
      <c r="G14" s="107"/>
      <c r="H14" s="107"/>
      <c r="I14" s="107"/>
      <c r="J14" s="107"/>
    </row>
    <row r="15" spans="1:10" ht="60" customHeight="1">
      <c r="A15" s="105">
        <v>11</v>
      </c>
      <c r="B15" s="218"/>
      <c r="C15" s="106" t="s">
        <v>593</v>
      </c>
      <c r="D15" s="107"/>
      <c r="E15" s="107"/>
      <c r="F15" s="112" t="s">
        <v>260</v>
      </c>
      <c r="G15" s="107"/>
      <c r="H15" s="107"/>
      <c r="I15" s="107"/>
      <c r="J15" s="107"/>
    </row>
    <row r="16" spans="1:10" ht="60" customHeight="1">
      <c r="A16" s="105">
        <v>12</v>
      </c>
      <c r="B16" s="218"/>
      <c r="C16" s="106" t="s">
        <v>594</v>
      </c>
      <c r="D16" s="107"/>
      <c r="E16" s="107"/>
      <c r="F16" s="112" t="s">
        <v>260</v>
      </c>
      <c r="G16" s="107"/>
      <c r="H16" s="107"/>
      <c r="I16" s="107"/>
      <c r="J16" s="107"/>
    </row>
    <row r="17" spans="1:10" ht="60" customHeight="1">
      <c r="A17" s="105">
        <v>13</v>
      </c>
      <c r="B17" s="218"/>
      <c r="C17" s="106" t="s">
        <v>595</v>
      </c>
      <c r="D17" s="107"/>
      <c r="E17" s="107"/>
      <c r="F17" s="112" t="s">
        <v>260</v>
      </c>
      <c r="G17" s="107"/>
      <c r="H17" s="107"/>
      <c r="I17" s="107"/>
      <c r="J17" s="107"/>
    </row>
    <row r="18" spans="1:10" ht="60" customHeight="1">
      <c r="A18" s="105">
        <v>14</v>
      </c>
      <c r="B18" s="218"/>
      <c r="C18" s="106" t="s">
        <v>596</v>
      </c>
      <c r="D18" s="107"/>
      <c r="E18" s="107"/>
      <c r="F18" s="112" t="s">
        <v>260</v>
      </c>
      <c r="G18" s="107"/>
      <c r="H18" s="107"/>
      <c r="I18" s="107"/>
      <c r="J18" s="107"/>
    </row>
    <row r="19" spans="1:10" ht="77.400000000000006" customHeight="1">
      <c r="A19" s="105">
        <v>15</v>
      </c>
      <c r="B19" s="218"/>
      <c r="C19" s="106" t="s">
        <v>597</v>
      </c>
      <c r="D19" s="107"/>
      <c r="E19" s="107"/>
      <c r="F19" s="112" t="s">
        <v>260</v>
      </c>
      <c r="G19" s="107"/>
      <c r="H19" s="107"/>
      <c r="I19" s="107"/>
      <c r="J19" s="107"/>
    </row>
    <row r="20" spans="1:10" ht="73.75" customHeight="1">
      <c r="A20" s="105">
        <v>16</v>
      </c>
      <c r="B20" s="218"/>
      <c r="C20" s="106" t="s">
        <v>598</v>
      </c>
      <c r="D20" s="107"/>
      <c r="E20" s="107"/>
      <c r="F20" s="112" t="s">
        <v>260</v>
      </c>
      <c r="G20" s="107"/>
      <c r="H20" s="107"/>
      <c r="I20" s="107"/>
      <c r="J20" s="107"/>
    </row>
    <row r="21" spans="1:10" ht="60" customHeight="1">
      <c r="A21" s="105">
        <v>17</v>
      </c>
      <c r="B21" s="218"/>
      <c r="C21" s="120" t="s">
        <v>599</v>
      </c>
      <c r="D21" s="107"/>
      <c r="E21" s="107"/>
      <c r="F21" s="112" t="s">
        <v>260</v>
      </c>
      <c r="G21" s="107"/>
      <c r="H21" s="107"/>
      <c r="I21" s="107"/>
      <c r="J21" s="107"/>
    </row>
    <row r="22" spans="1:10" ht="100.75" customHeight="1">
      <c r="A22" s="105">
        <v>18</v>
      </c>
      <c r="B22" s="218"/>
      <c r="C22" s="106" t="s">
        <v>600</v>
      </c>
      <c r="D22" s="107"/>
      <c r="E22" s="107"/>
      <c r="F22" s="112" t="s">
        <v>260</v>
      </c>
      <c r="G22" s="107"/>
      <c r="H22" s="107"/>
      <c r="I22" s="107"/>
      <c r="J22" s="107"/>
    </row>
    <row r="23" spans="1:10" ht="60" customHeight="1">
      <c r="A23" s="105">
        <v>19</v>
      </c>
      <c r="B23" s="218"/>
      <c r="C23" s="106" t="s">
        <v>601</v>
      </c>
      <c r="D23" s="107"/>
      <c r="E23" s="107"/>
      <c r="F23" s="112" t="s">
        <v>260</v>
      </c>
      <c r="G23" s="107"/>
      <c r="H23" s="107"/>
      <c r="I23" s="107"/>
      <c r="J23" s="107"/>
    </row>
    <row r="24" spans="1:10" ht="60" customHeight="1">
      <c r="A24" s="105">
        <v>20</v>
      </c>
      <c r="B24" s="218"/>
      <c r="C24" s="106" t="s">
        <v>602</v>
      </c>
      <c r="D24" s="107"/>
      <c r="E24" s="107"/>
      <c r="F24" s="112" t="s">
        <v>260</v>
      </c>
      <c r="G24" s="107"/>
      <c r="H24" s="107"/>
      <c r="I24" s="107"/>
      <c r="J24" s="107"/>
    </row>
    <row r="25" spans="1:10" ht="60" customHeight="1">
      <c r="A25" s="105">
        <v>21</v>
      </c>
      <c r="B25" s="218"/>
      <c r="C25" s="106" t="s">
        <v>603</v>
      </c>
      <c r="D25" s="107"/>
      <c r="E25" s="107"/>
      <c r="F25" s="112" t="s">
        <v>260</v>
      </c>
      <c r="G25" s="107"/>
      <c r="H25" s="107"/>
      <c r="I25" s="107"/>
      <c r="J25" s="107"/>
    </row>
    <row r="26" spans="1:10" ht="60" customHeight="1">
      <c r="A26" s="105">
        <v>22</v>
      </c>
      <c r="B26" s="218"/>
      <c r="C26" s="106" t="s">
        <v>604</v>
      </c>
      <c r="D26" s="107"/>
      <c r="E26" s="107"/>
      <c r="F26" s="112" t="s">
        <v>260</v>
      </c>
      <c r="G26" s="107"/>
      <c r="H26" s="107"/>
      <c r="I26" s="107"/>
      <c r="J26" s="107"/>
    </row>
    <row r="27" spans="1:10" ht="60" customHeight="1">
      <c r="A27" s="105">
        <v>23</v>
      </c>
      <c r="B27" s="218"/>
      <c r="C27" s="106" t="s">
        <v>725</v>
      </c>
      <c r="D27" s="107"/>
      <c r="E27" s="107"/>
      <c r="F27" s="112" t="s">
        <v>260</v>
      </c>
      <c r="G27" s="107"/>
      <c r="H27" s="107"/>
      <c r="I27" s="107"/>
      <c r="J27" s="107"/>
    </row>
    <row r="28" spans="1:10" ht="60" customHeight="1">
      <c r="A28" s="105">
        <v>24</v>
      </c>
      <c r="B28" s="218"/>
      <c r="C28" s="106" t="s">
        <v>605</v>
      </c>
      <c r="D28" s="107"/>
      <c r="E28" s="107"/>
      <c r="F28" s="112" t="s">
        <v>260</v>
      </c>
      <c r="G28" s="107"/>
      <c r="H28" s="107"/>
      <c r="I28" s="107"/>
      <c r="J28" s="107"/>
    </row>
    <row r="29" spans="1:10" ht="60" customHeight="1">
      <c r="A29" s="105">
        <v>25</v>
      </c>
      <c r="B29" s="218"/>
      <c r="C29" s="106" t="s">
        <v>606</v>
      </c>
      <c r="D29" s="107"/>
      <c r="E29" s="107"/>
      <c r="F29" s="112" t="s">
        <v>260</v>
      </c>
      <c r="G29" s="107"/>
      <c r="H29" s="107"/>
      <c r="I29" s="107"/>
      <c r="J29" s="107"/>
    </row>
    <row r="30" spans="1:10" ht="60" customHeight="1">
      <c r="A30" s="105">
        <v>26</v>
      </c>
      <c r="B30" s="218"/>
      <c r="C30" s="106" t="s">
        <v>607</v>
      </c>
      <c r="D30" s="107"/>
      <c r="E30" s="107"/>
      <c r="F30" s="112" t="s">
        <v>260</v>
      </c>
      <c r="G30" s="107"/>
      <c r="H30" s="107"/>
      <c r="I30" s="107"/>
      <c r="J30" s="107"/>
    </row>
    <row r="31" spans="1:10" ht="60" customHeight="1">
      <c r="A31" s="105">
        <v>27</v>
      </c>
      <c r="B31" s="218"/>
      <c r="C31" s="106" t="s">
        <v>608</v>
      </c>
      <c r="D31" s="107"/>
      <c r="E31" s="107"/>
      <c r="F31" s="112" t="s">
        <v>260</v>
      </c>
      <c r="G31" s="107"/>
      <c r="H31" s="107"/>
      <c r="I31" s="107"/>
      <c r="J31" s="107"/>
    </row>
    <row r="32" spans="1:10" ht="60" customHeight="1">
      <c r="A32" s="105">
        <v>28</v>
      </c>
      <c r="B32" s="218"/>
      <c r="C32" s="108" t="s">
        <v>609</v>
      </c>
      <c r="D32" s="107"/>
      <c r="E32" s="107"/>
      <c r="F32" s="112" t="s">
        <v>260</v>
      </c>
      <c r="G32" s="107"/>
      <c r="H32" s="107"/>
      <c r="I32" s="107"/>
      <c r="J32" s="107"/>
    </row>
    <row r="33" spans="1:10" ht="60" customHeight="1">
      <c r="A33" s="105">
        <v>29</v>
      </c>
      <c r="B33" s="218" t="s">
        <v>610</v>
      </c>
      <c r="C33" s="106" t="s">
        <v>611</v>
      </c>
      <c r="D33" s="107"/>
      <c r="E33" s="107"/>
      <c r="F33" s="112" t="s">
        <v>260</v>
      </c>
      <c r="G33" s="107"/>
      <c r="H33" s="107"/>
      <c r="I33" s="107"/>
      <c r="J33" s="107"/>
    </row>
    <row r="34" spans="1:10" ht="60" customHeight="1">
      <c r="A34" s="105">
        <v>30</v>
      </c>
      <c r="B34" s="218"/>
      <c r="C34" s="106" t="s">
        <v>612</v>
      </c>
      <c r="D34" s="107"/>
      <c r="E34" s="107"/>
      <c r="F34" s="112" t="s">
        <v>260</v>
      </c>
      <c r="G34" s="107"/>
      <c r="H34" s="107"/>
      <c r="I34" s="107"/>
      <c r="J34" s="107"/>
    </row>
    <row r="35" spans="1:10" ht="60" customHeight="1">
      <c r="A35" s="105">
        <v>31</v>
      </c>
      <c r="B35" s="218"/>
      <c r="C35" s="106" t="s">
        <v>613</v>
      </c>
      <c r="D35" s="107"/>
      <c r="E35" s="107"/>
      <c r="F35" s="112" t="s">
        <v>260</v>
      </c>
      <c r="G35" s="107"/>
      <c r="H35" s="107"/>
      <c r="I35" s="107"/>
      <c r="J35" s="107"/>
    </row>
    <row r="36" spans="1:10" ht="60" customHeight="1">
      <c r="A36" s="105">
        <v>32</v>
      </c>
      <c r="B36" s="218"/>
      <c r="C36" s="106" t="s">
        <v>614</v>
      </c>
      <c r="D36" s="107"/>
      <c r="E36" s="107"/>
      <c r="F36" s="112" t="s">
        <v>260</v>
      </c>
      <c r="G36" s="107"/>
      <c r="H36" s="107"/>
      <c r="I36" s="107"/>
      <c r="J36" s="107"/>
    </row>
    <row r="37" spans="1:10" ht="60" customHeight="1">
      <c r="A37" s="105">
        <v>33</v>
      </c>
      <c r="B37" s="218"/>
      <c r="C37" s="106" t="s">
        <v>615</v>
      </c>
      <c r="D37" s="107"/>
      <c r="E37" s="107"/>
      <c r="F37" s="112" t="s">
        <v>260</v>
      </c>
      <c r="G37" s="107"/>
      <c r="H37" s="107"/>
      <c r="I37" s="107"/>
      <c r="J37" s="107"/>
    </row>
    <row r="38" spans="1:10" ht="60" customHeight="1">
      <c r="A38" s="105">
        <v>34</v>
      </c>
      <c r="B38" s="218"/>
      <c r="C38" s="106" t="s">
        <v>616</v>
      </c>
      <c r="D38" s="107"/>
      <c r="E38" s="107"/>
      <c r="F38" s="112" t="s">
        <v>260</v>
      </c>
      <c r="G38" s="107"/>
      <c r="H38" s="107"/>
      <c r="I38" s="107"/>
      <c r="J38" s="107"/>
    </row>
    <row r="39" spans="1:10" ht="60" customHeight="1">
      <c r="A39" s="105">
        <v>35</v>
      </c>
      <c r="B39" s="218"/>
      <c r="C39" s="106" t="s">
        <v>617</v>
      </c>
      <c r="D39" s="107"/>
      <c r="E39" s="107"/>
      <c r="F39" s="112" t="s">
        <v>260</v>
      </c>
      <c r="G39" s="107"/>
      <c r="H39" s="107"/>
      <c r="I39" s="107"/>
      <c r="J39" s="107"/>
    </row>
    <row r="40" spans="1:10" ht="60" customHeight="1">
      <c r="A40" s="105">
        <v>36</v>
      </c>
      <c r="B40" s="218"/>
      <c r="C40" s="106" t="s">
        <v>618</v>
      </c>
      <c r="D40" s="107"/>
      <c r="E40" s="107"/>
      <c r="F40" s="112" t="s">
        <v>260</v>
      </c>
      <c r="G40" s="107"/>
      <c r="H40" s="107"/>
      <c r="I40" s="107"/>
      <c r="J40" s="107"/>
    </row>
    <row r="41" spans="1:10" ht="60" customHeight="1">
      <c r="A41" s="105">
        <v>37</v>
      </c>
      <c r="B41" s="218"/>
      <c r="C41" s="106" t="s">
        <v>619</v>
      </c>
      <c r="D41" s="107"/>
      <c r="E41" s="107"/>
      <c r="F41" s="112" t="s">
        <v>260</v>
      </c>
      <c r="G41" s="107"/>
      <c r="H41" s="107"/>
      <c r="I41" s="107"/>
      <c r="J41" s="107"/>
    </row>
    <row r="42" spans="1:10" ht="60" customHeight="1">
      <c r="A42" s="105">
        <v>38</v>
      </c>
      <c r="B42" s="218"/>
      <c r="C42" s="106" t="s">
        <v>620</v>
      </c>
      <c r="D42" s="107"/>
      <c r="E42" s="107"/>
      <c r="F42" s="112" t="s">
        <v>260</v>
      </c>
      <c r="G42" s="107"/>
      <c r="H42" s="107"/>
      <c r="I42" s="107"/>
      <c r="J42" s="107"/>
    </row>
    <row r="43" spans="1:10" ht="60" customHeight="1">
      <c r="A43" s="105">
        <v>39</v>
      </c>
      <c r="B43" s="218"/>
      <c r="C43" s="106" t="s">
        <v>621</v>
      </c>
      <c r="D43" s="107"/>
      <c r="E43" s="107"/>
      <c r="F43" s="112" t="s">
        <v>260</v>
      </c>
      <c r="G43" s="107"/>
      <c r="H43" s="107"/>
      <c r="I43" s="107"/>
      <c r="J43" s="107"/>
    </row>
    <row r="44" spans="1:10" ht="60" customHeight="1">
      <c r="A44" s="105">
        <v>40</v>
      </c>
      <c r="B44" s="218"/>
      <c r="C44" s="106" t="s">
        <v>622</v>
      </c>
      <c r="D44" s="107"/>
      <c r="E44" s="107"/>
      <c r="F44" s="112" t="s">
        <v>260</v>
      </c>
      <c r="G44" s="107"/>
      <c r="H44" s="107"/>
      <c r="I44" s="107"/>
      <c r="J44" s="107"/>
    </row>
    <row r="45" spans="1:10" ht="60" customHeight="1">
      <c r="A45" s="105">
        <v>41</v>
      </c>
      <c r="B45" s="218"/>
      <c r="C45" s="106" t="s">
        <v>623</v>
      </c>
      <c r="D45" s="107"/>
      <c r="E45" s="107"/>
      <c r="F45" s="112" t="s">
        <v>260</v>
      </c>
      <c r="G45" s="107"/>
      <c r="H45" s="107"/>
      <c r="I45" s="107"/>
      <c r="J45" s="107"/>
    </row>
    <row r="46" spans="1:10" ht="60" customHeight="1">
      <c r="A46" s="105">
        <v>42</v>
      </c>
      <c r="B46" s="218" t="s">
        <v>624</v>
      </c>
      <c r="C46" s="106" t="s">
        <v>625</v>
      </c>
      <c r="D46" s="112"/>
      <c r="E46" s="112"/>
      <c r="F46" s="112" t="s">
        <v>260</v>
      </c>
      <c r="G46" s="107"/>
      <c r="H46" s="107"/>
      <c r="I46" s="107"/>
      <c r="J46" s="107"/>
    </row>
    <row r="47" spans="1:10" ht="60" customHeight="1">
      <c r="A47" s="105">
        <v>43</v>
      </c>
      <c r="B47" s="218"/>
      <c r="C47" s="106" t="s">
        <v>626</v>
      </c>
      <c r="D47" s="112"/>
      <c r="E47" s="112"/>
      <c r="F47" s="112" t="s">
        <v>260</v>
      </c>
      <c r="G47" s="107"/>
      <c r="H47" s="107"/>
      <c r="I47" s="107"/>
      <c r="J47" s="107"/>
    </row>
    <row r="48" spans="1:10" ht="60" customHeight="1">
      <c r="A48" s="105">
        <v>44</v>
      </c>
      <c r="B48" s="218"/>
      <c r="C48" s="106" t="s">
        <v>627</v>
      </c>
      <c r="D48" s="112"/>
      <c r="E48" s="112"/>
      <c r="F48" s="112" t="s">
        <v>260</v>
      </c>
      <c r="G48" s="107"/>
      <c r="H48" s="107"/>
      <c r="I48" s="107"/>
      <c r="J48" s="107"/>
    </row>
    <row r="49" spans="1:10" ht="60" customHeight="1">
      <c r="A49" s="105">
        <v>45</v>
      </c>
      <c r="B49" s="218"/>
      <c r="C49" s="106" t="s">
        <v>628</v>
      </c>
      <c r="D49" s="112"/>
      <c r="E49" s="112"/>
      <c r="F49" s="112" t="s">
        <v>260</v>
      </c>
      <c r="G49" s="107"/>
      <c r="H49" s="107"/>
      <c r="I49" s="107"/>
      <c r="J49" s="107"/>
    </row>
    <row r="50" spans="1:10" ht="60" customHeight="1">
      <c r="A50" s="105">
        <v>46</v>
      </c>
      <c r="B50" s="218"/>
      <c r="C50" s="106" t="s">
        <v>629</v>
      </c>
      <c r="D50" s="112"/>
      <c r="E50" s="112"/>
      <c r="F50" s="112" t="s">
        <v>260</v>
      </c>
      <c r="G50" s="107"/>
      <c r="H50" s="107"/>
      <c r="I50" s="107"/>
      <c r="J50" s="107"/>
    </row>
    <row r="51" spans="1:10" ht="60" customHeight="1">
      <c r="A51" s="105">
        <v>47</v>
      </c>
      <c r="B51" s="218"/>
      <c r="C51" s="106" t="s">
        <v>630</v>
      </c>
      <c r="D51" s="112"/>
      <c r="E51" s="112"/>
      <c r="F51" s="112" t="s">
        <v>260</v>
      </c>
      <c r="G51" s="107"/>
      <c r="H51" s="107"/>
      <c r="I51" s="107"/>
      <c r="J51" s="107"/>
    </row>
    <row r="52" spans="1:10" ht="60" customHeight="1">
      <c r="A52" s="105">
        <v>48</v>
      </c>
      <c r="B52" s="218"/>
      <c r="C52" s="106" t="s">
        <v>631</v>
      </c>
      <c r="D52" s="112"/>
      <c r="E52" s="112"/>
      <c r="F52" s="112" t="s">
        <v>260</v>
      </c>
      <c r="G52" s="107"/>
      <c r="H52" s="107"/>
      <c r="I52" s="107"/>
      <c r="J52" s="107"/>
    </row>
    <row r="53" spans="1:10" ht="60" customHeight="1">
      <c r="A53" s="105">
        <v>49</v>
      </c>
      <c r="B53" s="218"/>
      <c r="C53" s="106" t="s">
        <v>632</v>
      </c>
      <c r="D53" s="112"/>
      <c r="E53" s="112"/>
      <c r="F53" s="112" t="s">
        <v>260</v>
      </c>
      <c r="G53" s="107"/>
      <c r="H53" s="107"/>
      <c r="I53" s="107"/>
      <c r="J53" s="107"/>
    </row>
    <row r="54" spans="1:10" ht="60" customHeight="1">
      <c r="A54" s="105">
        <v>50</v>
      </c>
      <c r="B54" s="218" t="s">
        <v>570</v>
      </c>
      <c r="C54" s="106" t="s">
        <v>633</v>
      </c>
      <c r="D54" s="107"/>
      <c r="E54" s="107"/>
      <c r="F54" s="112" t="s">
        <v>260</v>
      </c>
      <c r="G54" s="107"/>
      <c r="H54" s="107"/>
      <c r="I54" s="107"/>
      <c r="J54" s="107"/>
    </row>
    <row r="55" spans="1:10" ht="60" customHeight="1">
      <c r="A55" s="105">
        <v>51</v>
      </c>
      <c r="B55" s="218"/>
      <c r="C55" s="109" t="s">
        <v>634</v>
      </c>
      <c r="D55" s="107"/>
      <c r="E55" s="107"/>
      <c r="F55" s="112" t="s">
        <v>260</v>
      </c>
      <c r="G55" s="107"/>
      <c r="H55" s="107"/>
      <c r="I55" s="107"/>
      <c r="J55" s="107"/>
    </row>
    <row r="56" spans="1:10" ht="60" customHeight="1">
      <c r="A56" s="105">
        <v>52</v>
      </c>
      <c r="B56" s="218"/>
      <c r="C56" s="106" t="s">
        <v>573</v>
      </c>
      <c r="D56" s="107"/>
      <c r="E56" s="107"/>
      <c r="F56" s="112" t="s">
        <v>260</v>
      </c>
      <c r="G56" s="107"/>
      <c r="H56" s="107"/>
      <c r="I56" s="107"/>
      <c r="J56" s="107"/>
    </row>
    <row r="57" spans="1:10" ht="60" customHeight="1">
      <c r="A57" s="105">
        <v>53</v>
      </c>
      <c r="B57" s="218"/>
      <c r="C57" s="106" t="s">
        <v>574</v>
      </c>
      <c r="D57" s="107"/>
      <c r="E57" s="107"/>
      <c r="F57" s="112" t="s">
        <v>260</v>
      </c>
      <c r="G57" s="107"/>
      <c r="H57" s="107"/>
      <c r="I57" s="107"/>
      <c r="J57" s="107"/>
    </row>
    <row r="58" spans="1:10" ht="60" customHeight="1">
      <c r="A58" s="105">
        <v>54</v>
      </c>
      <c r="B58" s="218"/>
      <c r="C58" s="106" t="s">
        <v>575</v>
      </c>
      <c r="D58" s="107"/>
      <c r="E58" s="107"/>
      <c r="F58" s="112" t="s">
        <v>260</v>
      </c>
      <c r="G58" s="107"/>
      <c r="H58" s="107"/>
      <c r="I58" s="107"/>
      <c r="J58" s="107"/>
    </row>
    <row r="59" spans="1:10" ht="67.25" customHeight="1">
      <c r="A59" s="105">
        <v>55</v>
      </c>
      <c r="B59" s="218" t="s">
        <v>635</v>
      </c>
      <c r="C59" s="106" t="s">
        <v>636</v>
      </c>
      <c r="D59" s="107"/>
      <c r="E59" s="107"/>
      <c r="F59" s="112" t="s">
        <v>260</v>
      </c>
      <c r="G59" s="107"/>
      <c r="H59" s="107"/>
      <c r="I59" s="107"/>
      <c r="J59" s="107"/>
    </row>
    <row r="60" spans="1:10" ht="67.25" customHeight="1">
      <c r="A60" s="105">
        <v>56</v>
      </c>
      <c r="B60" s="218"/>
      <c r="C60" s="106" t="s">
        <v>578</v>
      </c>
      <c r="D60" s="107"/>
      <c r="E60" s="107"/>
      <c r="F60" s="112" t="s">
        <v>260</v>
      </c>
      <c r="G60" s="107"/>
      <c r="H60" s="107"/>
      <c r="I60" s="107"/>
      <c r="J60" s="107"/>
    </row>
    <row r="61" spans="1:10" ht="67.25" customHeight="1">
      <c r="A61" s="105">
        <v>57</v>
      </c>
      <c r="B61" s="218"/>
      <c r="C61" s="106" t="s">
        <v>637</v>
      </c>
      <c r="D61" s="107"/>
      <c r="E61" s="107"/>
      <c r="F61" s="112" t="s">
        <v>260</v>
      </c>
      <c r="G61" s="107"/>
      <c r="H61" s="107"/>
      <c r="I61" s="107"/>
      <c r="J61" s="107"/>
    </row>
    <row r="62" spans="1:10" ht="67.25" customHeight="1">
      <c r="A62" s="105">
        <v>58</v>
      </c>
      <c r="B62" s="218" t="s">
        <v>638</v>
      </c>
      <c r="C62" s="106" t="s">
        <v>639</v>
      </c>
      <c r="D62" s="107"/>
      <c r="E62" s="107"/>
      <c r="F62" s="112" t="s">
        <v>260</v>
      </c>
      <c r="G62" s="107"/>
      <c r="H62" s="107"/>
      <c r="I62" s="107"/>
      <c r="J62" s="107"/>
    </row>
    <row r="63" spans="1:10" ht="67.25" customHeight="1">
      <c r="A63" s="105">
        <v>59</v>
      </c>
      <c r="B63" s="218"/>
      <c r="C63" s="106" t="s">
        <v>228</v>
      </c>
      <c r="D63" s="107"/>
      <c r="E63" s="107"/>
      <c r="F63" s="112" t="s">
        <v>260</v>
      </c>
      <c r="G63" s="107"/>
      <c r="H63" s="107"/>
      <c r="I63" s="107"/>
      <c r="J63" s="107"/>
    </row>
    <row r="64" spans="1:10" ht="67.25" customHeight="1">
      <c r="A64" s="105">
        <v>60</v>
      </c>
      <c r="B64" s="218"/>
      <c r="C64" s="113" t="s">
        <v>640</v>
      </c>
      <c r="D64" s="107"/>
      <c r="E64" s="107"/>
      <c r="F64" s="112" t="s">
        <v>260</v>
      </c>
      <c r="G64" s="107"/>
      <c r="H64" s="107"/>
      <c r="I64" s="107"/>
      <c r="J64" s="107"/>
    </row>
    <row r="65" spans="1:10" ht="67.25" customHeight="1">
      <c r="A65" s="105">
        <v>61</v>
      </c>
      <c r="B65" s="218"/>
      <c r="C65" s="113" t="s">
        <v>641</v>
      </c>
      <c r="D65" s="112"/>
      <c r="E65" s="112"/>
      <c r="F65" s="112" t="s">
        <v>260</v>
      </c>
      <c r="G65" s="107"/>
      <c r="H65" s="107"/>
      <c r="I65" s="107"/>
      <c r="J65" s="107"/>
    </row>
    <row r="66" spans="1:10" ht="67.25" customHeight="1">
      <c r="A66" s="105"/>
      <c r="B66" s="218"/>
      <c r="C66" s="122" t="s">
        <v>729</v>
      </c>
      <c r="D66" s="112"/>
      <c r="E66" s="112"/>
      <c r="F66" s="112" t="s">
        <v>260</v>
      </c>
      <c r="G66" s="107"/>
      <c r="H66" s="107"/>
      <c r="I66" s="107"/>
      <c r="J66" s="107"/>
    </row>
    <row r="67" spans="1:10" ht="69.650000000000006" customHeight="1">
      <c r="A67" s="105">
        <v>62</v>
      </c>
      <c r="B67" s="218"/>
      <c r="C67" s="113" t="s">
        <v>642</v>
      </c>
      <c r="D67" s="112"/>
      <c r="E67" s="112"/>
      <c r="F67" s="112" t="s">
        <v>260</v>
      </c>
      <c r="G67" s="107"/>
      <c r="H67" s="107"/>
      <c r="I67" s="107"/>
      <c r="J67" s="107"/>
    </row>
    <row r="68" spans="1:10" ht="96" customHeight="1">
      <c r="A68" s="105">
        <v>63</v>
      </c>
      <c r="B68" s="218"/>
      <c r="C68" s="113" t="s">
        <v>643</v>
      </c>
      <c r="D68" s="112"/>
      <c r="E68" s="112"/>
      <c r="F68" s="112" t="s">
        <v>260</v>
      </c>
      <c r="G68" s="107"/>
      <c r="H68" s="107"/>
      <c r="I68" s="107"/>
      <c r="J68" s="107"/>
    </row>
    <row r="69" spans="1:10" ht="45.65" customHeight="1">
      <c r="A69" s="105">
        <v>64</v>
      </c>
      <c r="B69" s="218"/>
      <c r="C69" s="113" t="s">
        <v>644</v>
      </c>
      <c r="D69" s="112"/>
      <c r="E69" s="112"/>
      <c r="F69" s="112" t="s">
        <v>260</v>
      </c>
      <c r="G69" s="107"/>
      <c r="H69" s="107"/>
      <c r="I69" s="107"/>
      <c r="J69" s="107"/>
    </row>
    <row r="70" spans="1:10" ht="82.75" customHeight="1">
      <c r="A70" s="105">
        <v>65</v>
      </c>
      <c r="B70" s="218"/>
      <c r="C70" s="113" t="s">
        <v>726</v>
      </c>
      <c r="D70" s="112"/>
      <c r="E70" s="112"/>
      <c r="F70" s="112" t="s">
        <v>260</v>
      </c>
      <c r="G70" s="107"/>
      <c r="H70" s="107"/>
      <c r="I70" s="107"/>
      <c r="J70" s="107"/>
    </row>
    <row r="71" spans="1:10" ht="44.4" customHeight="1">
      <c r="A71" s="105">
        <v>66</v>
      </c>
      <c r="B71" s="226" t="s">
        <v>645</v>
      </c>
      <c r="C71" s="114" t="s">
        <v>646</v>
      </c>
      <c r="D71" s="112"/>
      <c r="E71" s="112"/>
      <c r="F71" s="112" t="s">
        <v>260</v>
      </c>
      <c r="G71" s="107"/>
      <c r="H71" s="107"/>
      <c r="I71" s="107"/>
      <c r="J71" s="107"/>
    </row>
    <row r="72" spans="1:10" ht="58.25" customHeight="1">
      <c r="A72" s="105">
        <v>67</v>
      </c>
      <c r="B72" s="226"/>
      <c r="C72" s="114" t="s">
        <v>647</v>
      </c>
      <c r="D72" s="112"/>
      <c r="E72" s="112"/>
      <c r="F72" s="112" t="s">
        <v>260</v>
      </c>
      <c r="G72" s="107"/>
      <c r="H72" s="107"/>
      <c r="I72" s="107"/>
      <c r="J72" s="107"/>
    </row>
    <row r="73" spans="1:10" ht="44.4" customHeight="1">
      <c r="A73" s="105">
        <v>68</v>
      </c>
      <c r="B73" s="226"/>
      <c r="C73" s="114" t="s">
        <v>648</v>
      </c>
      <c r="D73" s="112"/>
      <c r="E73" s="112"/>
      <c r="F73" s="112" t="s">
        <v>260</v>
      </c>
      <c r="G73" s="107"/>
      <c r="H73" s="107"/>
      <c r="I73" s="107"/>
      <c r="J73" s="107"/>
    </row>
    <row r="74" spans="1:10" ht="44.4" customHeight="1">
      <c r="A74" s="105">
        <v>69</v>
      </c>
      <c r="B74" s="226"/>
      <c r="C74" s="114" t="s">
        <v>649</v>
      </c>
      <c r="D74" s="112"/>
      <c r="E74" s="112"/>
      <c r="F74" s="112" t="s">
        <v>260</v>
      </c>
      <c r="G74" s="107"/>
      <c r="H74" s="107"/>
      <c r="I74" s="107"/>
      <c r="J74" s="107"/>
    </row>
    <row r="75" spans="1:10" ht="44.4" customHeight="1">
      <c r="A75" s="105">
        <v>70</v>
      </c>
      <c r="B75" s="226"/>
      <c r="C75" s="114" t="s">
        <v>650</v>
      </c>
      <c r="D75" s="112"/>
      <c r="E75" s="112"/>
      <c r="F75" s="112" t="s">
        <v>260</v>
      </c>
      <c r="G75" s="107"/>
      <c r="H75" s="107"/>
      <c r="I75" s="107"/>
      <c r="J75" s="107"/>
    </row>
    <row r="76" spans="1:10" ht="44.4" customHeight="1">
      <c r="A76" s="105">
        <v>71</v>
      </c>
      <c r="B76" s="226"/>
      <c r="C76" s="114" t="s">
        <v>651</v>
      </c>
      <c r="D76" s="112"/>
      <c r="E76" s="112"/>
      <c r="F76" s="112" t="s">
        <v>260</v>
      </c>
      <c r="G76" s="107"/>
      <c r="H76" s="107"/>
      <c r="I76" s="107"/>
      <c r="J76" s="107"/>
    </row>
    <row r="77" spans="1:10" ht="44.4" customHeight="1">
      <c r="A77" s="105">
        <v>72</v>
      </c>
      <c r="B77" s="226"/>
      <c r="C77" s="114" t="s">
        <v>652</v>
      </c>
      <c r="D77" s="107"/>
      <c r="E77" s="107"/>
      <c r="F77" s="112" t="s">
        <v>260</v>
      </c>
      <c r="G77" s="107"/>
      <c r="H77" s="107"/>
      <c r="I77" s="107"/>
      <c r="J77" s="107"/>
    </row>
    <row r="78" spans="1:10" ht="44.4" customHeight="1">
      <c r="A78" s="105">
        <v>73</v>
      </c>
      <c r="B78" s="226" t="s">
        <v>653</v>
      </c>
      <c r="C78" s="114" t="s">
        <v>654</v>
      </c>
      <c r="D78" s="107"/>
      <c r="E78" s="107"/>
      <c r="F78" s="112" t="s">
        <v>260</v>
      </c>
      <c r="G78" s="107"/>
      <c r="H78" s="107"/>
      <c r="I78" s="107"/>
      <c r="J78" s="107"/>
    </row>
    <row r="79" spans="1:10" ht="44.4" customHeight="1">
      <c r="A79" s="105"/>
      <c r="B79" s="226"/>
      <c r="C79" s="114" t="s">
        <v>727</v>
      </c>
      <c r="D79" s="107"/>
      <c r="E79" s="107"/>
      <c r="F79" s="112" t="s">
        <v>260</v>
      </c>
      <c r="G79" s="107"/>
      <c r="H79" s="107"/>
      <c r="I79" s="107"/>
      <c r="J79" s="107"/>
    </row>
    <row r="80" spans="1:10" ht="44.4" customHeight="1">
      <c r="A80" s="105">
        <v>74</v>
      </c>
      <c r="B80" s="226"/>
      <c r="C80" s="114" t="s">
        <v>655</v>
      </c>
      <c r="D80" s="107"/>
      <c r="E80" s="107"/>
      <c r="F80" s="112" t="s">
        <v>260</v>
      </c>
      <c r="G80" s="107"/>
      <c r="H80" s="107"/>
      <c r="I80" s="107"/>
      <c r="J80" s="107"/>
    </row>
    <row r="81" spans="1:10" ht="44.4" customHeight="1">
      <c r="A81" s="105">
        <v>75</v>
      </c>
      <c r="B81" s="226"/>
      <c r="C81" s="114" t="s">
        <v>656</v>
      </c>
      <c r="D81" s="107"/>
      <c r="E81" s="107"/>
      <c r="F81" s="112" t="s">
        <v>260</v>
      </c>
      <c r="G81" s="107"/>
      <c r="H81" s="107"/>
      <c r="I81" s="107"/>
      <c r="J81" s="107"/>
    </row>
    <row r="82" spans="1:10" ht="44.4" customHeight="1">
      <c r="A82" s="105">
        <v>76</v>
      </c>
      <c r="B82" s="226"/>
      <c r="C82" s="114" t="s">
        <v>657</v>
      </c>
      <c r="D82" s="107"/>
      <c r="E82" s="107"/>
      <c r="F82" s="112" t="s">
        <v>260</v>
      </c>
      <c r="G82" s="107"/>
      <c r="H82" s="107"/>
      <c r="I82" s="107"/>
      <c r="J82" s="107"/>
    </row>
    <row r="83" spans="1:10" ht="44.4" customHeight="1">
      <c r="A83" s="105">
        <v>77</v>
      </c>
      <c r="B83" s="226"/>
      <c r="C83" s="114" t="s">
        <v>658</v>
      </c>
      <c r="D83" s="107"/>
      <c r="E83" s="107"/>
      <c r="F83" s="112" t="s">
        <v>260</v>
      </c>
      <c r="G83" s="107"/>
      <c r="H83" s="107"/>
      <c r="I83" s="107"/>
      <c r="J83" s="107"/>
    </row>
    <row r="84" spans="1:10" ht="44.4" customHeight="1">
      <c r="A84" s="105">
        <v>78</v>
      </c>
      <c r="B84" s="226"/>
      <c r="C84" s="114" t="s">
        <v>659</v>
      </c>
      <c r="D84" s="107"/>
      <c r="E84" s="107"/>
      <c r="F84" s="112" t="s">
        <v>260</v>
      </c>
      <c r="G84" s="107"/>
      <c r="H84" s="107"/>
      <c r="I84" s="107"/>
      <c r="J84" s="107"/>
    </row>
  </sheetData>
  <mergeCells count="10">
    <mergeCell ref="B59:B61"/>
    <mergeCell ref="B62:B70"/>
    <mergeCell ref="B71:B77"/>
    <mergeCell ref="B78:B84"/>
    <mergeCell ref="A1:J1"/>
    <mergeCell ref="A2:J2"/>
    <mergeCell ref="B4:B32"/>
    <mergeCell ref="B33:B45"/>
    <mergeCell ref="B46:B53"/>
    <mergeCell ref="B54:B58"/>
  </mergeCells>
  <pageMargins left="0.7" right="0.7" top="0.75" bottom="0.75" header="0.3" footer="0.3"/>
  <pageSetup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D460-A292-420F-92E6-F5D61F5BCC77}">
  <dimension ref="A1:J75"/>
  <sheetViews>
    <sheetView topLeftCell="A74" workbookViewId="0">
      <selection activeCell="A21" sqref="A21:J75"/>
    </sheetView>
  </sheetViews>
  <sheetFormatPr defaultColWidth="8.83203125" defaultRowHeight="14.5"/>
  <cols>
    <col min="1" max="1" width="6.4140625" style="110" customWidth="1"/>
    <col min="2" max="2" width="8.83203125" style="110"/>
    <col min="3" max="3" width="51.9140625" style="118" customWidth="1"/>
    <col min="4" max="4" width="44.33203125" style="102" customWidth="1"/>
    <col min="5" max="7" width="8.83203125" style="102"/>
    <col min="8" max="8" width="7.08203125" style="102" customWidth="1"/>
    <col min="9" max="9" width="7.9140625" style="102" customWidth="1"/>
    <col min="10" max="16384" width="8.83203125" style="102"/>
  </cols>
  <sheetData>
    <row r="1" spans="1:10" ht="42.65" customHeight="1">
      <c r="A1" s="219" t="s">
        <v>660</v>
      </c>
      <c r="B1" s="219"/>
      <c r="C1" s="219"/>
      <c r="D1" s="219"/>
      <c r="E1" s="219"/>
      <c r="F1" s="219"/>
      <c r="G1" s="219"/>
      <c r="H1" s="219"/>
      <c r="I1" s="219"/>
      <c r="J1" s="220"/>
    </row>
    <row r="2" spans="1:10" ht="25.25" customHeight="1">
      <c r="A2" s="221" t="s">
        <v>1</v>
      </c>
      <c r="B2" s="221"/>
      <c r="C2" s="221"/>
      <c r="D2" s="221"/>
      <c r="E2" s="221"/>
      <c r="F2" s="221"/>
      <c r="G2" s="221"/>
      <c r="H2" s="221"/>
      <c r="I2" s="221"/>
      <c r="J2" s="222"/>
    </row>
    <row r="3" spans="1:10" ht="29">
      <c r="A3" s="103" t="s">
        <v>4</v>
      </c>
      <c r="B3" s="103" t="s">
        <v>5</v>
      </c>
      <c r="C3" s="103" t="s">
        <v>6</v>
      </c>
      <c r="D3" s="103" t="s">
        <v>7</v>
      </c>
      <c r="E3" s="103" t="s">
        <v>8</v>
      </c>
      <c r="F3" s="103" t="s">
        <v>728</v>
      </c>
      <c r="G3" s="103" t="s">
        <v>9</v>
      </c>
      <c r="H3" s="103" t="s">
        <v>10</v>
      </c>
      <c r="I3" s="103" t="s">
        <v>11</v>
      </c>
      <c r="J3" s="104" t="s">
        <v>12</v>
      </c>
    </row>
    <row r="4" spans="1:10" ht="60" hidden="1" customHeight="1">
      <c r="A4" s="112"/>
      <c r="B4" s="227" t="s">
        <v>661</v>
      </c>
      <c r="C4" s="115" t="s">
        <v>662</v>
      </c>
      <c r="D4" s="107"/>
      <c r="E4" s="107"/>
      <c r="F4" s="107"/>
      <c r="G4" s="107"/>
      <c r="H4" s="107"/>
      <c r="I4" s="107"/>
      <c r="J4" s="107"/>
    </row>
    <row r="5" spans="1:10" ht="60" hidden="1" customHeight="1">
      <c r="A5" s="112"/>
      <c r="B5" s="227"/>
      <c r="C5" s="115" t="s">
        <v>663</v>
      </c>
      <c r="D5" s="107"/>
      <c r="E5" s="107"/>
      <c r="F5" s="107"/>
      <c r="G5" s="107"/>
      <c r="H5" s="107"/>
      <c r="I5" s="107"/>
      <c r="J5" s="107"/>
    </row>
    <row r="6" spans="1:10" ht="60" hidden="1" customHeight="1">
      <c r="A6" s="112"/>
      <c r="B6" s="227"/>
      <c r="C6" s="115" t="s">
        <v>664</v>
      </c>
      <c r="D6" s="107"/>
      <c r="E6" s="107"/>
      <c r="F6" s="107"/>
      <c r="G6" s="107"/>
      <c r="H6" s="107"/>
      <c r="I6" s="107"/>
      <c r="J6" s="107"/>
    </row>
    <row r="7" spans="1:10" ht="60" hidden="1" customHeight="1">
      <c r="A7" s="112"/>
      <c r="B7" s="227"/>
      <c r="C7" s="115" t="s">
        <v>665</v>
      </c>
      <c r="D7" s="107"/>
      <c r="E7" s="107"/>
      <c r="F7" s="107"/>
      <c r="G7" s="107"/>
      <c r="H7" s="107"/>
      <c r="I7" s="107"/>
      <c r="J7" s="107"/>
    </row>
    <row r="8" spans="1:10" ht="60" hidden="1" customHeight="1">
      <c r="A8" s="112"/>
      <c r="B8" s="227"/>
      <c r="C8" s="115" t="s">
        <v>666</v>
      </c>
      <c r="D8" s="107"/>
      <c r="E8" s="107"/>
      <c r="F8" s="107"/>
      <c r="G8" s="107"/>
      <c r="H8" s="107"/>
      <c r="I8" s="107"/>
      <c r="J8" s="107"/>
    </row>
    <row r="9" spans="1:10" ht="60" hidden="1" customHeight="1">
      <c r="A9" s="112"/>
      <c r="B9" s="227"/>
      <c r="C9" s="115" t="s">
        <v>667</v>
      </c>
      <c r="D9" s="107"/>
      <c r="E9" s="107"/>
      <c r="F9" s="107"/>
      <c r="G9" s="107"/>
      <c r="H9" s="107"/>
      <c r="I9" s="107"/>
      <c r="J9" s="107"/>
    </row>
    <row r="10" spans="1:10" ht="60" hidden="1" customHeight="1">
      <c r="A10" s="112"/>
      <c r="B10" s="227"/>
      <c r="C10" s="115" t="s">
        <v>668</v>
      </c>
      <c r="D10" s="107"/>
      <c r="E10" s="107"/>
      <c r="F10" s="107"/>
      <c r="G10" s="107"/>
      <c r="H10" s="107"/>
      <c r="I10" s="107"/>
      <c r="J10" s="107"/>
    </row>
    <row r="11" spans="1:10" ht="60" hidden="1" customHeight="1">
      <c r="A11" s="112"/>
      <c r="B11" s="227"/>
      <c r="C11" s="115" t="s">
        <v>669</v>
      </c>
      <c r="D11" s="107"/>
      <c r="E11" s="107"/>
      <c r="F11" s="107"/>
      <c r="G11" s="107"/>
      <c r="H11" s="107"/>
      <c r="I11" s="107"/>
      <c r="J11" s="107"/>
    </row>
    <row r="12" spans="1:10" ht="60" hidden="1" customHeight="1">
      <c r="A12" s="112"/>
      <c r="B12" s="227"/>
      <c r="C12" s="115" t="s">
        <v>670</v>
      </c>
      <c r="D12" s="107"/>
      <c r="E12" s="107"/>
      <c r="F12" s="107"/>
      <c r="G12" s="107"/>
      <c r="H12" s="107"/>
      <c r="I12" s="107"/>
      <c r="J12" s="107"/>
    </row>
    <row r="13" spans="1:10" ht="60" hidden="1" customHeight="1">
      <c r="A13" s="112"/>
      <c r="B13" s="227"/>
      <c r="C13" s="115" t="s">
        <v>671</v>
      </c>
      <c r="D13" s="107"/>
      <c r="E13" s="107"/>
      <c r="F13" s="107"/>
      <c r="G13" s="107"/>
      <c r="H13" s="107"/>
      <c r="I13" s="107"/>
      <c r="J13" s="107"/>
    </row>
    <row r="14" spans="1:10" ht="60" hidden="1" customHeight="1">
      <c r="A14" s="112"/>
      <c r="B14" s="227"/>
      <c r="C14" s="115" t="s">
        <v>672</v>
      </c>
      <c r="D14" s="107"/>
      <c r="E14" s="107"/>
      <c r="F14" s="107"/>
      <c r="G14" s="107"/>
      <c r="H14" s="107"/>
      <c r="I14" s="107"/>
      <c r="J14" s="107"/>
    </row>
    <row r="15" spans="1:10" ht="60" hidden="1" customHeight="1">
      <c r="A15" s="112"/>
      <c r="B15" s="227"/>
      <c r="C15" s="115" t="s">
        <v>673</v>
      </c>
      <c r="D15" s="107"/>
      <c r="E15" s="107"/>
      <c r="F15" s="107"/>
      <c r="G15" s="107"/>
      <c r="H15" s="107"/>
      <c r="I15" s="107"/>
      <c r="J15" s="107"/>
    </row>
    <row r="16" spans="1:10" ht="60" hidden="1" customHeight="1">
      <c r="A16" s="112"/>
      <c r="B16" s="227"/>
      <c r="C16" s="115" t="s">
        <v>674</v>
      </c>
      <c r="D16" s="107"/>
      <c r="E16" s="107"/>
      <c r="F16" s="107"/>
      <c r="G16" s="107"/>
      <c r="H16" s="107"/>
      <c r="I16" s="107"/>
      <c r="J16" s="107"/>
    </row>
    <row r="17" spans="1:10" ht="60" hidden="1" customHeight="1">
      <c r="A17" s="112"/>
      <c r="B17" s="227"/>
      <c r="C17" s="115" t="s">
        <v>675</v>
      </c>
      <c r="D17" s="107"/>
      <c r="E17" s="107"/>
      <c r="F17" s="107"/>
      <c r="G17" s="107"/>
      <c r="H17" s="107"/>
      <c r="I17" s="107"/>
      <c r="J17" s="107"/>
    </row>
    <row r="18" spans="1:10" ht="60" hidden="1" customHeight="1">
      <c r="A18" s="112"/>
      <c r="B18" s="227"/>
      <c r="C18" s="115" t="s">
        <v>676</v>
      </c>
      <c r="D18" s="107"/>
      <c r="E18" s="107"/>
      <c r="F18" s="107"/>
      <c r="G18" s="107"/>
      <c r="H18" s="107"/>
      <c r="I18" s="107"/>
      <c r="J18" s="107"/>
    </row>
    <row r="19" spans="1:10" ht="60" hidden="1" customHeight="1">
      <c r="A19" s="112"/>
      <c r="B19" s="227"/>
      <c r="C19" s="115" t="s">
        <v>677</v>
      </c>
      <c r="D19" s="107"/>
      <c r="E19" s="107"/>
      <c r="F19" s="107"/>
      <c r="G19" s="107"/>
      <c r="H19" s="107"/>
      <c r="I19" s="107"/>
      <c r="J19" s="107"/>
    </row>
    <row r="20" spans="1:10" ht="60" hidden="1" customHeight="1">
      <c r="A20" s="112"/>
      <c r="B20" s="227"/>
      <c r="C20" s="115" t="s">
        <v>678</v>
      </c>
      <c r="D20" s="107"/>
      <c r="E20" s="107"/>
      <c r="F20" s="107"/>
      <c r="G20" s="107"/>
      <c r="H20" s="107"/>
      <c r="I20" s="107"/>
      <c r="J20" s="107"/>
    </row>
    <row r="21" spans="1:10" ht="60" customHeight="1">
      <c r="A21" s="105">
        <v>1</v>
      </c>
      <c r="B21" s="218" t="s">
        <v>679</v>
      </c>
      <c r="C21" s="113" t="s">
        <v>548</v>
      </c>
      <c r="D21" s="107"/>
      <c r="E21" s="107"/>
      <c r="F21" s="112" t="s">
        <v>260</v>
      </c>
      <c r="G21" s="107"/>
      <c r="H21" s="107"/>
      <c r="I21" s="107"/>
      <c r="J21" s="107"/>
    </row>
    <row r="22" spans="1:10" ht="60" customHeight="1">
      <c r="A22" s="105">
        <v>2</v>
      </c>
      <c r="B22" s="218"/>
      <c r="C22" s="113" t="s">
        <v>680</v>
      </c>
      <c r="D22" s="107"/>
      <c r="E22" s="107"/>
      <c r="F22" s="112" t="s">
        <v>260</v>
      </c>
      <c r="G22" s="107"/>
      <c r="H22" s="107"/>
      <c r="I22" s="107"/>
      <c r="J22" s="107"/>
    </row>
    <row r="23" spans="1:10" ht="60" customHeight="1">
      <c r="A23" s="105">
        <v>3</v>
      </c>
      <c r="B23" s="218"/>
      <c r="C23" s="113" t="s">
        <v>681</v>
      </c>
      <c r="D23" s="107"/>
      <c r="E23" s="107"/>
      <c r="F23" s="112" t="s">
        <v>260</v>
      </c>
      <c r="G23" s="107"/>
      <c r="H23" s="107"/>
      <c r="I23" s="107"/>
      <c r="J23" s="107"/>
    </row>
    <row r="24" spans="1:10" ht="60" customHeight="1">
      <c r="A24" s="105">
        <v>4</v>
      </c>
      <c r="B24" s="218"/>
      <c r="C24" s="113" t="s">
        <v>682</v>
      </c>
      <c r="D24" s="107"/>
      <c r="E24" s="107"/>
      <c r="F24" s="112" t="s">
        <v>260</v>
      </c>
      <c r="G24" s="107"/>
      <c r="H24" s="107"/>
      <c r="I24" s="107"/>
      <c r="J24" s="107"/>
    </row>
    <row r="25" spans="1:10" ht="60" customHeight="1">
      <c r="A25" s="105">
        <v>5</v>
      </c>
      <c r="B25" s="218"/>
      <c r="C25" s="113" t="s">
        <v>683</v>
      </c>
      <c r="D25" s="107"/>
      <c r="E25" s="107"/>
      <c r="F25" s="112" t="s">
        <v>260</v>
      </c>
      <c r="G25" s="107"/>
      <c r="H25" s="107"/>
      <c r="I25" s="107"/>
      <c r="J25" s="107"/>
    </row>
    <row r="26" spans="1:10" ht="60" customHeight="1">
      <c r="A26" s="105">
        <v>6</v>
      </c>
      <c r="B26" s="218"/>
      <c r="C26" s="113" t="s">
        <v>684</v>
      </c>
      <c r="D26" s="107"/>
      <c r="E26" s="107"/>
      <c r="F26" s="112" t="s">
        <v>260</v>
      </c>
      <c r="G26" s="107"/>
      <c r="H26" s="107"/>
      <c r="I26" s="107"/>
      <c r="J26" s="107"/>
    </row>
    <row r="27" spans="1:10" ht="60" customHeight="1">
      <c r="A27" s="105">
        <v>7</v>
      </c>
      <c r="B27" s="218"/>
      <c r="C27" s="113" t="s">
        <v>685</v>
      </c>
      <c r="D27" s="107"/>
      <c r="E27" s="107"/>
      <c r="F27" s="112" t="s">
        <v>260</v>
      </c>
      <c r="G27" s="107"/>
      <c r="H27" s="107"/>
      <c r="I27" s="107"/>
      <c r="J27" s="107"/>
    </row>
    <row r="28" spans="1:10" ht="60" customHeight="1">
      <c r="A28" s="105">
        <v>8</v>
      </c>
      <c r="B28" s="218"/>
      <c r="C28" s="113" t="s">
        <v>686</v>
      </c>
      <c r="D28" s="107"/>
      <c r="E28" s="107"/>
      <c r="F28" s="112" t="s">
        <v>260</v>
      </c>
      <c r="G28" s="107"/>
      <c r="H28" s="107"/>
      <c r="I28" s="107"/>
      <c r="J28" s="107"/>
    </row>
    <row r="29" spans="1:10" ht="60" customHeight="1">
      <c r="A29" s="105">
        <v>9</v>
      </c>
      <c r="B29" s="218"/>
      <c r="C29" s="113" t="s">
        <v>557</v>
      </c>
      <c r="D29" s="107"/>
      <c r="E29" s="107"/>
      <c r="F29" s="112" t="s">
        <v>260</v>
      </c>
      <c r="G29" s="107"/>
      <c r="H29" s="107"/>
      <c r="I29" s="107"/>
      <c r="J29" s="107"/>
    </row>
    <row r="30" spans="1:10" ht="60" customHeight="1">
      <c r="A30" s="105">
        <v>10</v>
      </c>
      <c r="B30" s="218"/>
      <c r="C30" s="113" t="s">
        <v>558</v>
      </c>
      <c r="D30" s="107"/>
      <c r="E30" s="107"/>
      <c r="F30" s="112" t="s">
        <v>260</v>
      </c>
      <c r="G30" s="107"/>
      <c r="H30" s="107"/>
      <c r="I30" s="107"/>
      <c r="J30" s="107"/>
    </row>
    <row r="31" spans="1:10" ht="60" customHeight="1">
      <c r="A31" s="105">
        <v>11</v>
      </c>
      <c r="B31" s="218"/>
      <c r="C31" s="113" t="s">
        <v>559</v>
      </c>
      <c r="D31" s="107"/>
      <c r="E31" s="107"/>
      <c r="F31" s="112" t="s">
        <v>260</v>
      </c>
      <c r="G31" s="107"/>
      <c r="H31" s="107"/>
      <c r="I31" s="107"/>
      <c r="J31" s="107"/>
    </row>
    <row r="32" spans="1:10" ht="60" customHeight="1">
      <c r="A32" s="105">
        <v>12</v>
      </c>
      <c r="B32" s="218"/>
      <c r="C32" s="113" t="s">
        <v>560</v>
      </c>
      <c r="D32" s="107"/>
      <c r="E32" s="107"/>
      <c r="F32" s="112" t="s">
        <v>260</v>
      </c>
      <c r="G32" s="107"/>
      <c r="H32" s="107"/>
      <c r="I32" s="107"/>
      <c r="J32" s="107"/>
    </row>
    <row r="33" spans="1:10" ht="60" customHeight="1">
      <c r="A33" s="105">
        <v>13</v>
      </c>
      <c r="B33" s="223" t="s">
        <v>687</v>
      </c>
      <c r="C33" s="113" t="s">
        <v>688</v>
      </c>
      <c r="D33" s="107"/>
      <c r="E33" s="107"/>
      <c r="F33" s="112" t="s">
        <v>260</v>
      </c>
      <c r="G33" s="107"/>
      <c r="H33" s="107"/>
      <c r="I33" s="107"/>
      <c r="J33" s="107"/>
    </row>
    <row r="34" spans="1:10" ht="60" customHeight="1">
      <c r="A34" s="105">
        <v>14</v>
      </c>
      <c r="B34" s="224"/>
      <c r="C34" s="113" t="s">
        <v>562</v>
      </c>
      <c r="D34" s="107"/>
      <c r="E34" s="107"/>
      <c r="F34" s="112" t="s">
        <v>260</v>
      </c>
      <c r="G34" s="107"/>
      <c r="H34" s="107"/>
      <c r="I34" s="107"/>
      <c r="J34" s="107"/>
    </row>
    <row r="35" spans="1:10" ht="60" customHeight="1">
      <c r="A35" s="105">
        <v>15</v>
      </c>
      <c r="B35" s="224"/>
      <c r="C35" s="113" t="s">
        <v>689</v>
      </c>
      <c r="D35" s="107"/>
      <c r="E35" s="107"/>
      <c r="F35" s="112" t="s">
        <v>260</v>
      </c>
      <c r="G35" s="107"/>
      <c r="H35" s="107"/>
      <c r="I35" s="107"/>
      <c r="J35" s="107"/>
    </row>
    <row r="36" spans="1:10" ht="60" customHeight="1">
      <c r="A36" s="105">
        <v>16</v>
      </c>
      <c r="B36" s="224"/>
      <c r="C36" s="113" t="s">
        <v>690</v>
      </c>
      <c r="D36" s="107"/>
      <c r="E36" s="107"/>
      <c r="F36" s="112" t="s">
        <v>260</v>
      </c>
      <c r="G36" s="107"/>
      <c r="H36" s="107"/>
      <c r="I36" s="107"/>
      <c r="J36" s="107"/>
    </row>
    <row r="37" spans="1:10" ht="60" customHeight="1">
      <c r="A37" s="105">
        <v>17</v>
      </c>
      <c r="B37" s="224"/>
      <c r="C37" s="113" t="s">
        <v>691</v>
      </c>
      <c r="D37" s="107"/>
      <c r="E37" s="107"/>
      <c r="F37" s="112" t="s">
        <v>260</v>
      </c>
      <c r="G37" s="107"/>
      <c r="H37" s="107"/>
      <c r="I37" s="107"/>
      <c r="J37" s="107"/>
    </row>
    <row r="38" spans="1:10" ht="60" customHeight="1">
      <c r="A38" s="105">
        <v>18</v>
      </c>
      <c r="B38" s="224"/>
      <c r="C38" s="113" t="s">
        <v>692</v>
      </c>
      <c r="D38" s="107"/>
      <c r="E38" s="107"/>
      <c r="F38" s="112" t="s">
        <v>260</v>
      </c>
      <c r="G38" s="107"/>
      <c r="H38" s="107"/>
      <c r="I38" s="107"/>
      <c r="J38" s="107"/>
    </row>
    <row r="39" spans="1:10" ht="60" customHeight="1">
      <c r="A39" s="105">
        <v>19</v>
      </c>
      <c r="B39" s="224"/>
      <c r="C39" s="113" t="s">
        <v>693</v>
      </c>
      <c r="D39" s="107"/>
      <c r="E39" s="107"/>
      <c r="F39" s="112" t="s">
        <v>260</v>
      </c>
      <c r="G39" s="107"/>
      <c r="H39" s="107"/>
      <c r="I39" s="107"/>
      <c r="J39" s="107"/>
    </row>
    <row r="40" spans="1:10" ht="60" customHeight="1">
      <c r="A40" s="105">
        <v>20</v>
      </c>
      <c r="B40" s="224"/>
      <c r="C40" s="113" t="s">
        <v>694</v>
      </c>
      <c r="D40" s="107"/>
      <c r="E40" s="107"/>
      <c r="F40" s="112" t="s">
        <v>260</v>
      </c>
      <c r="G40" s="107"/>
      <c r="H40" s="107"/>
      <c r="I40" s="107"/>
      <c r="J40" s="107"/>
    </row>
    <row r="41" spans="1:10" ht="60" customHeight="1">
      <c r="A41" s="105">
        <v>21</v>
      </c>
      <c r="B41" s="224"/>
      <c r="C41" s="113" t="s">
        <v>695</v>
      </c>
      <c r="D41" s="107"/>
      <c r="E41" s="107"/>
      <c r="F41" s="112" t="s">
        <v>260</v>
      </c>
      <c r="G41" s="107"/>
      <c r="H41" s="107"/>
      <c r="I41" s="107"/>
      <c r="J41" s="107"/>
    </row>
    <row r="42" spans="1:10" ht="60" customHeight="1">
      <c r="A42" s="105">
        <v>22</v>
      </c>
      <c r="B42" s="224"/>
      <c r="C42" s="113" t="s">
        <v>696</v>
      </c>
      <c r="D42" s="107"/>
      <c r="E42" s="107"/>
      <c r="F42" s="112" t="s">
        <v>260</v>
      </c>
      <c r="G42" s="107"/>
      <c r="H42" s="107"/>
      <c r="I42" s="107"/>
      <c r="J42" s="107"/>
    </row>
    <row r="43" spans="1:10" ht="60" customHeight="1">
      <c r="A43" s="105">
        <v>23</v>
      </c>
      <c r="B43" s="224"/>
      <c r="C43" s="113" t="s">
        <v>697</v>
      </c>
      <c r="D43" s="107"/>
      <c r="E43" s="107"/>
      <c r="F43" s="112" t="s">
        <v>260</v>
      </c>
      <c r="G43" s="107"/>
      <c r="H43" s="107"/>
      <c r="I43" s="107"/>
      <c r="J43" s="107"/>
    </row>
    <row r="44" spans="1:10" ht="60" customHeight="1">
      <c r="A44" s="105">
        <v>24</v>
      </c>
      <c r="B44" s="224"/>
      <c r="C44" s="113" t="s">
        <v>698</v>
      </c>
      <c r="D44" s="107"/>
      <c r="E44" s="107"/>
      <c r="F44" s="112" t="s">
        <v>260</v>
      </c>
      <c r="G44" s="107"/>
      <c r="H44" s="107"/>
      <c r="I44" s="107"/>
      <c r="J44" s="107"/>
    </row>
    <row r="45" spans="1:10" ht="60" customHeight="1">
      <c r="A45" s="105">
        <v>25</v>
      </c>
      <c r="B45" s="224"/>
      <c r="C45" s="113" t="s">
        <v>699</v>
      </c>
      <c r="D45" s="107"/>
      <c r="E45" s="107"/>
      <c r="F45" s="112" t="s">
        <v>260</v>
      </c>
      <c r="G45" s="107"/>
      <c r="H45" s="107"/>
      <c r="I45" s="107"/>
      <c r="J45" s="107"/>
    </row>
    <row r="46" spans="1:10" ht="60" customHeight="1">
      <c r="A46" s="105">
        <v>26</v>
      </c>
      <c r="B46" s="225"/>
      <c r="C46" s="113" t="s">
        <v>700</v>
      </c>
      <c r="D46" s="112"/>
      <c r="E46" s="112"/>
      <c r="F46" s="112" t="s">
        <v>260</v>
      </c>
      <c r="G46" s="107"/>
      <c r="H46" s="107"/>
      <c r="I46" s="107"/>
      <c r="J46" s="107"/>
    </row>
    <row r="47" spans="1:10" ht="60" customHeight="1">
      <c r="A47" s="105">
        <v>27</v>
      </c>
      <c r="B47" s="223" t="s">
        <v>701</v>
      </c>
      <c r="C47" s="113" t="s">
        <v>702</v>
      </c>
      <c r="D47" s="112"/>
      <c r="E47" s="112"/>
      <c r="F47" s="112" t="s">
        <v>260</v>
      </c>
      <c r="G47" s="107"/>
      <c r="H47" s="107"/>
      <c r="I47" s="107"/>
      <c r="J47" s="107"/>
    </row>
    <row r="48" spans="1:10" ht="60" customHeight="1">
      <c r="A48" s="105">
        <v>28</v>
      </c>
      <c r="B48" s="224"/>
      <c r="C48" s="116" t="s">
        <v>703</v>
      </c>
      <c r="D48" s="112"/>
      <c r="E48" s="112"/>
      <c r="F48" s="112" t="s">
        <v>260</v>
      </c>
      <c r="G48" s="107"/>
      <c r="H48" s="107"/>
      <c r="I48" s="107"/>
      <c r="J48" s="107"/>
    </row>
    <row r="49" spans="1:10" ht="60" customHeight="1">
      <c r="A49" s="105">
        <v>29</v>
      </c>
      <c r="B49" s="224"/>
      <c r="C49" s="113" t="s">
        <v>704</v>
      </c>
      <c r="D49" s="112"/>
      <c r="E49" s="112"/>
      <c r="F49" s="112" t="s">
        <v>260</v>
      </c>
      <c r="G49" s="107"/>
      <c r="H49" s="107"/>
      <c r="I49" s="107"/>
      <c r="J49" s="107"/>
    </row>
    <row r="50" spans="1:10" ht="60" customHeight="1">
      <c r="A50" s="105">
        <v>30</v>
      </c>
      <c r="B50" s="224"/>
      <c r="C50" s="113" t="s">
        <v>705</v>
      </c>
      <c r="D50" s="112"/>
      <c r="E50" s="112"/>
      <c r="F50" s="112" t="s">
        <v>277</v>
      </c>
      <c r="G50" s="107"/>
      <c r="H50" s="107"/>
      <c r="I50" s="107"/>
      <c r="J50" s="107"/>
    </row>
    <row r="51" spans="1:10" ht="60" customHeight="1">
      <c r="A51" s="105">
        <v>31</v>
      </c>
      <c r="B51" s="224"/>
      <c r="C51" s="113" t="s">
        <v>706</v>
      </c>
      <c r="D51" s="112"/>
      <c r="E51" s="112"/>
      <c r="F51" s="112" t="s">
        <v>260</v>
      </c>
      <c r="G51" s="107"/>
      <c r="H51" s="107"/>
      <c r="I51" s="107"/>
      <c r="J51" s="107"/>
    </row>
    <row r="52" spans="1:10" ht="60" customHeight="1">
      <c r="A52" s="105">
        <v>32</v>
      </c>
      <c r="B52" s="224"/>
      <c r="C52" s="113" t="s">
        <v>707</v>
      </c>
      <c r="D52" s="112"/>
      <c r="E52" s="112"/>
      <c r="F52" s="112" t="s">
        <v>260</v>
      </c>
      <c r="G52" s="107"/>
      <c r="H52" s="107"/>
      <c r="I52" s="107"/>
      <c r="J52" s="107"/>
    </row>
    <row r="53" spans="1:10" ht="60" customHeight="1">
      <c r="A53" s="105">
        <v>33</v>
      </c>
      <c r="B53" s="224"/>
      <c r="C53" s="113" t="s">
        <v>708</v>
      </c>
      <c r="D53" s="112"/>
      <c r="E53" s="112"/>
      <c r="F53" s="112" t="s">
        <v>260</v>
      </c>
      <c r="G53" s="107"/>
      <c r="H53" s="107"/>
      <c r="I53" s="107"/>
      <c r="J53" s="107"/>
    </row>
    <row r="54" spans="1:10" ht="60" customHeight="1">
      <c r="A54" s="105">
        <v>34</v>
      </c>
      <c r="B54" s="224"/>
      <c r="C54" s="113" t="s">
        <v>709</v>
      </c>
      <c r="D54" s="107"/>
      <c r="E54" s="107"/>
      <c r="F54" s="112" t="s">
        <v>260</v>
      </c>
      <c r="G54" s="107"/>
      <c r="H54" s="107"/>
      <c r="I54" s="107"/>
      <c r="J54" s="107"/>
    </row>
    <row r="55" spans="1:10" ht="60" customHeight="1">
      <c r="A55" s="105">
        <v>35</v>
      </c>
      <c r="B55" s="224"/>
      <c r="C55" s="113" t="s">
        <v>710</v>
      </c>
      <c r="D55" s="107"/>
      <c r="E55" s="107"/>
      <c r="F55" s="112" t="s">
        <v>260</v>
      </c>
      <c r="G55" s="107"/>
      <c r="H55" s="107"/>
      <c r="I55" s="107"/>
      <c r="J55" s="107"/>
    </row>
    <row r="56" spans="1:10" ht="60" customHeight="1">
      <c r="A56" s="105">
        <v>36</v>
      </c>
      <c r="B56" s="224"/>
      <c r="C56" s="113" t="s">
        <v>711</v>
      </c>
      <c r="D56" s="107"/>
      <c r="E56" s="107"/>
      <c r="F56" s="112" t="s">
        <v>260</v>
      </c>
      <c r="G56" s="107"/>
      <c r="H56" s="107"/>
      <c r="I56" s="107"/>
      <c r="J56" s="107"/>
    </row>
    <row r="57" spans="1:10" ht="60" customHeight="1">
      <c r="A57" s="105">
        <v>37</v>
      </c>
      <c r="B57" s="224"/>
      <c r="C57" s="113" t="s">
        <v>712</v>
      </c>
      <c r="D57" s="107"/>
      <c r="E57" s="107"/>
      <c r="F57" s="112" t="s">
        <v>260</v>
      </c>
      <c r="G57" s="107"/>
      <c r="H57" s="107"/>
      <c r="I57" s="107"/>
      <c r="J57" s="107"/>
    </row>
    <row r="58" spans="1:10" ht="60" customHeight="1">
      <c r="A58" s="105">
        <v>38</v>
      </c>
      <c r="B58" s="224"/>
      <c r="C58" s="113" t="s">
        <v>713</v>
      </c>
      <c r="D58" s="107"/>
      <c r="E58" s="107"/>
      <c r="F58" s="112" t="s">
        <v>260</v>
      </c>
      <c r="G58" s="107"/>
      <c r="H58" s="107"/>
      <c r="I58" s="107"/>
      <c r="J58" s="107"/>
    </row>
    <row r="59" spans="1:10" ht="67.25" customHeight="1">
      <c r="A59" s="105">
        <v>39</v>
      </c>
      <c r="B59" s="224"/>
      <c r="C59" s="113" t="s">
        <v>714</v>
      </c>
      <c r="D59" s="107"/>
      <c r="E59" s="107"/>
      <c r="F59" s="112" t="s">
        <v>260</v>
      </c>
      <c r="G59" s="107"/>
      <c r="H59" s="107"/>
      <c r="I59" s="107"/>
      <c r="J59" s="107"/>
    </row>
    <row r="60" spans="1:10" ht="67.25" customHeight="1">
      <c r="A60" s="105">
        <v>40</v>
      </c>
      <c r="B60" s="224"/>
      <c r="C60" s="113" t="s">
        <v>715</v>
      </c>
      <c r="D60" s="107"/>
      <c r="E60" s="107"/>
      <c r="F60" s="112" t="s">
        <v>260</v>
      </c>
      <c r="G60" s="107"/>
      <c r="H60" s="107"/>
      <c r="I60" s="107"/>
      <c r="J60" s="107"/>
    </row>
    <row r="61" spans="1:10" ht="67.25" customHeight="1">
      <c r="A61" s="105">
        <v>41</v>
      </c>
      <c r="B61" s="224"/>
      <c r="C61" s="113" t="s">
        <v>716</v>
      </c>
      <c r="D61" s="107"/>
      <c r="E61" s="107"/>
      <c r="F61" s="112" t="s">
        <v>260</v>
      </c>
      <c r="G61" s="107"/>
      <c r="H61" s="107"/>
      <c r="I61" s="107"/>
      <c r="J61" s="107"/>
    </row>
    <row r="62" spans="1:10" ht="67.25" customHeight="1">
      <c r="A62" s="105">
        <v>42</v>
      </c>
      <c r="B62" s="224"/>
      <c r="C62" s="113" t="s">
        <v>717</v>
      </c>
      <c r="D62" s="107"/>
      <c r="E62" s="107"/>
      <c r="F62" s="112" t="s">
        <v>260</v>
      </c>
      <c r="G62" s="107"/>
      <c r="H62" s="107"/>
      <c r="I62" s="107"/>
      <c r="J62" s="107"/>
    </row>
    <row r="63" spans="1:10" ht="67.25" customHeight="1">
      <c r="A63" s="105"/>
      <c r="B63" s="224"/>
      <c r="C63" s="113" t="s">
        <v>718</v>
      </c>
      <c r="D63" s="107"/>
      <c r="E63" s="107"/>
      <c r="F63" s="112" t="s">
        <v>260</v>
      </c>
      <c r="G63" s="107"/>
      <c r="H63" s="107"/>
      <c r="I63" s="107"/>
      <c r="J63" s="107"/>
    </row>
    <row r="64" spans="1:10" ht="67.25" customHeight="1">
      <c r="A64" s="105"/>
      <c r="B64" s="224"/>
      <c r="C64" s="113" t="s">
        <v>719</v>
      </c>
      <c r="D64" s="107"/>
      <c r="E64" s="107"/>
      <c r="F64" s="112" t="s">
        <v>260</v>
      </c>
      <c r="G64" s="107"/>
      <c r="H64" s="107"/>
      <c r="I64" s="107"/>
      <c r="J64" s="107"/>
    </row>
    <row r="65" spans="1:10" ht="67.25" customHeight="1">
      <c r="A65" s="105"/>
      <c r="B65" s="224"/>
      <c r="C65" s="113" t="s">
        <v>720</v>
      </c>
      <c r="D65" s="107"/>
      <c r="E65" s="107"/>
      <c r="F65" s="112" t="s">
        <v>260</v>
      </c>
      <c r="G65" s="107"/>
      <c r="H65" s="107"/>
      <c r="I65" s="107"/>
      <c r="J65" s="107"/>
    </row>
    <row r="66" spans="1:10" ht="67.25" customHeight="1">
      <c r="A66" s="105">
        <v>43</v>
      </c>
      <c r="B66" s="225"/>
      <c r="C66" s="113" t="s">
        <v>721</v>
      </c>
      <c r="D66" s="112"/>
      <c r="E66" s="112"/>
      <c r="F66" s="112" t="s">
        <v>260</v>
      </c>
      <c r="G66" s="107"/>
      <c r="H66" s="107"/>
      <c r="I66" s="107"/>
      <c r="J66" s="107"/>
    </row>
    <row r="67" spans="1:10" ht="54" customHeight="1">
      <c r="A67" s="105">
        <v>44</v>
      </c>
      <c r="B67" s="218" t="s">
        <v>570</v>
      </c>
      <c r="C67" s="113" t="s">
        <v>571</v>
      </c>
      <c r="D67" s="112"/>
      <c r="E67" s="112"/>
      <c r="F67" s="112" t="s">
        <v>260</v>
      </c>
      <c r="G67" s="107"/>
      <c r="H67" s="107"/>
      <c r="I67" s="107"/>
      <c r="J67" s="107"/>
    </row>
    <row r="68" spans="1:10" ht="54" customHeight="1">
      <c r="A68" s="105">
        <v>45</v>
      </c>
      <c r="B68" s="218"/>
      <c r="C68" s="117" t="s">
        <v>572</v>
      </c>
      <c r="D68" s="112"/>
      <c r="E68" s="112"/>
      <c r="F68" s="112" t="s">
        <v>260</v>
      </c>
      <c r="G68" s="107"/>
      <c r="H68" s="107"/>
      <c r="I68" s="107"/>
      <c r="J68" s="107"/>
    </row>
    <row r="69" spans="1:10" ht="54" customHeight="1">
      <c r="A69" s="105">
        <v>46</v>
      </c>
      <c r="B69" s="218"/>
      <c r="C69" s="113" t="s">
        <v>573</v>
      </c>
      <c r="D69" s="112"/>
      <c r="E69" s="112"/>
      <c r="F69" s="112" t="s">
        <v>260</v>
      </c>
      <c r="G69" s="107"/>
      <c r="H69" s="107"/>
      <c r="I69" s="107"/>
      <c r="J69" s="107"/>
    </row>
    <row r="70" spans="1:10" ht="54" customHeight="1">
      <c r="A70" s="105">
        <v>47</v>
      </c>
      <c r="B70" s="218"/>
      <c r="C70" s="113" t="s">
        <v>574</v>
      </c>
      <c r="D70" s="112"/>
      <c r="E70" s="112"/>
      <c r="F70" s="112" t="s">
        <v>260</v>
      </c>
      <c r="G70" s="107"/>
      <c r="H70" s="107"/>
      <c r="I70" s="107"/>
      <c r="J70" s="107"/>
    </row>
    <row r="71" spans="1:10" ht="54" customHeight="1">
      <c r="A71" s="105">
        <v>48</v>
      </c>
      <c r="B71" s="218"/>
      <c r="C71" s="113" t="s">
        <v>575</v>
      </c>
      <c r="D71" s="112"/>
      <c r="E71" s="112"/>
      <c r="F71" s="112" t="s">
        <v>260</v>
      </c>
      <c r="G71" s="107"/>
      <c r="H71" s="107"/>
      <c r="I71" s="107"/>
      <c r="J71" s="107"/>
    </row>
    <row r="72" spans="1:10" ht="49.25" customHeight="1">
      <c r="A72" s="105">
        <v>49</v>
      </c>
      <c r="B72" s="218" t="s">
        <v>722</v>
      </c>
      <c r="C72" s="113" t="s">
        <v>636</v>
      </c>
      <c r="D72" s="112"/>
      <c r="E72" s="112"/>
      <c r="F72" s="112" t="s">
        <v>260</v>
      </c>
      <c r="G72" s="107"/>
      <c r="H72" s="107"/>
      <c r="I72" s="107"/>
      <c r="J72" s="107"/>
    </row>
    <row r="73" spans="1:10" ht="49.25" customHeight="1">
      <c r="A73" s="105">
        <v>50</v>
      </c>
      <c r="B73" s="218"/>
      <c r="C73" s="113" t="s">
        <v>578</v>
      </c>
      <c r="D73" s="112"/>
      <c r="E73" s="112"/>
      <c r="F73" s="112" t="s">
        <v>260</v>
      </c>
      <c r="G73" s="107"/>
      <c r="H73" s="107"/>
      <c r="I73" s="107"/>
      <c r="J73" s="107"/>
    </row>
    <row r="74" spans="1:10" ht="49.25" customHeight="1">
      <c r="A74" s="105">
        <v>51</v>
      </c>
      <c r="B74" s="218"/>
      <c r="C74" s="113" t="s">
        <v>579</v>
      </c>
      <c r="D74" s="112"/>
      <c r="E74" s="112"/>
      <c r="F74" s="112" t="s">
        <v>260</v>
      </c>
      <c r="G74" s="107"/>
      <c r="H74" s="107"/>
      <c r="I74" s="107"/>
      <c r="J74" s="107"/>
    </row>
    <row r="75" spans="1:10" ht="49.25" customHeight="1">
      <c r="A75" s="105">
        <v>52</v>
      </c>
      <c r="B75" s="218"/>
      <c r="C75" s="113" t="s">
        <v>723</v>
      </c>
      <c r="D75" s="112"/>
      <c r="E75" s="112"/>
      <c r="F75" s="112" t="s">
        <v>260</v>
      </c>
      <c r="G75" s="107"/>
      <c r="H75" s="107"/>
      <c r="I75" s="107"/>
      <c r="J75" s="107"/>
    </row>
  </sheetData>
  <mergeCells count="8">
    <mergeCell ref="B67:B71"/>
    <mergeCell ref="B72:B75"/>
    <mergeCell ref="A1:J1"/>
    <mergeCell ref="A2:J2"/>
    <mergeCell ref="B4:B20"/>
    <mergeCell ref="B21:B32"/>
    <mergeCell ref="B33:B46"/>
    <mergeCell ref="B47:B66"/>
  </mergeCells>
  <pageMargins left="0.7" right="0.7" top="0.75" bottom="0.75" header="0.3" footer="0.3"/>
  <pageSetup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2452-3DFC-4454-B7E0-2A250A7B7133}">
  <dimension ref="A1:J185"/>
  <sheetViews>
    <sheetView topLeftCell="A51" zoomScale="70" zoomScaleNormal="70" workbookViewId="0">
      <selection activeCell="C54" sqref="C54"/>
    </sheetView>
  </sheetViews>
  <sheetFormatPr defaultColWidth="8.83203125" defaultRowHeight="14.5"/>
  <cols>
    <col min="1" max="1" width="6.33203125" style="110" customWidth="1"/>
    <col min="2" max="2" width="8.83203125" style="110"/>
    <col min="3" max="3" width="48.33203125" style="111" customWidth="1"/>
    <col min="4" max="4" width="48.58203125" style="102" customWidth="1"/>
    <col min="5" max="6" width="8" style="102" customWidth="1"/>
    <col min="7" max="7" width="8.83203125" style="110"/>
    <col min="8" max="9" width="8.83203125" style="102"/>
    <col min="10" max="10" width="16.9140625" style="102" customWidth="1"/>
    <col min="11" max="16384" width="8.83203125" style="102"/>
  </cols>
  <sheetData>
    <row r="1" spans="1:10" ht="42.65" customHeight="1">
      <c r="A1" s="219" t="s">
        <v>745</v>
      </c>
      <c r="B1" s="219"/>
      <c r="C1" s="219"/>
      <c r="D1" s="219"/>
      <c r="E1" s="219"/>
      <c r="F1" s="219"/>
      <c r="G1" s="219"/>
      <c r="H1" s="219"/>
      <c r="I1" s="219"/>
      <c r="J1" s="220"/>
    </row>
    <row r="2" spans="1:10" ht="25.25" customHeight="1">
      <c r="A2" s="221" t="s">
        <v>1</v>
      </c>
      <c r="B2" s="221"/>
      <c r="C2" s="221"/>
      <c r="D2" s="221"/>
      <c r="E2" s="221"/>
      <c r="F2" s="221"/>
      <c r="G2" s="221"/>
      <c r="H2" s="221"/>
      <c r="I2" s="221"/>
      <c r="J2" s="222"/>
    </row>
    <row r="3" spans="1:10" ht="29">
      <c r="A3" s="103" t="s">
        <v>4</v>
      </c>
      <c r="B3" s="103" t="s">
        <v>5</v>
      </c>
      <c r="C3" s="103" t="s">
        <v>6</v>
      </c>
      <c r="D3" s="103" t="s">
        <v>7</v>
      </c>
      <c r="E3" s="103" t="s">
        <v>8</v>
      </c>
      <c r="F3" s="103" t="s">
        <v>728</v>
      </c>
      <c r="G3" s="103" t="s">
        <v>9</v>
      </c>
      <c r="H3" s="103" t="s">
        <v>10</v>
      </c>
      <c r="I3" s="103" t="s">
        <v>11</v>
      </c>
      <c r="J3" s="104" t="s">
        <v>12</v>
      </c>
    </row>
    <row r="4" spans="1:10" ht="31.25" customHeight="1">
      <c r="A4" s="219" t="s">
        <v>747</v>
      </c>
      <c r="B4" s="219"/>
      <c r="C4" s="219"/>
      <c r="D4" s="219"/>
      <c r="E4" s="219"/>
      <c r="F4" s="219"/>
      <c r="G4" s="219"/>
      <c r="H4" s="219"/>
      <c r="I4" s="219"/>
      <c r="J4" s="220"/>
    </row>
    <row r="5" spans="1:10" ht="60" customHeight="1">
      <c r="A5" s="105">
        <v>1</v>
      </c>
      <c r="B5" s="218" t="s">
        <v>581</v>
      </c>
      <c r="C5" s="106" t="s">
        <v>582</v>
      </c>
      <c r="D5" s="107"/>
      <c r="E5" s="107"/>
      <c r="F5" s="125" t="s">
        <v>260</v>
      </c>
      <c r="G5" s="9">
        <v>1</v>
      </c>
      <c r="H5" s="38"/>
      <c r="I5" s="61">
        <f t="shared" ref="I5" si="0">IFERROR(G5*H5,"N/A")</f>
        <v>0</v>
      </c>
      <c r="J5" s="107"/>
    </row>
    <row r="6" spans="1:10" ht="60" customHeight="1">
      <c r="A6" s="105">
        <v>2</v>
      </c>
      <c r="B6" s="218"/>
      <c r="C6" s="106" t="s">
        <v>583</v>
      </c>
      <c r="D6" s="107"/>
      <c r="E6" s="107"/>
      <c r="F6" s="125" t="s">
        <v>260</v>
      </c>
      <c r="G6" s="9">
        <v>1</v>
      </c>
      <c r="H6" s="38"/>
      <c r="I6" s="61">
        <f t="shared" ref="I6:I79" si="1">IFERROR(G6*H6,"N/A")</f>
        <v>0</v>
      </c>
      <c r="J6" s="107"/>
    </row>
    <row r="7" spans="1:10" ht="60" customHeight="1">
      <c r="A7" s="105">
        <v>3</v>
      </c>
      <c r="B7" s="218"/>
      <c r="C7" s="106" t="s">
        <v>584</v>
      </c>
      <c r="D7" s="107"/>
      <c r="E7" s="107"/>
      <c r="F7" s="125" t="s">
        <v>260</v>
      </c>
      <c r="G7" s="9">
        <v>1</v>
      </c>
      <c r="H7" s="38"/>
      <c r="I7" s="61">
        <f t="shared" si="1"/>
        <v>0</v>
      </c>
      <c r="J7" s="107"/>
    </row>
    <row r="8" spans="1:10" ht="60" customHeight="1">
      <c r="A8" s="105">
        <v>4</v>
      </c>
      <c r="B8" s="218"/>
      <c r="C8" s="106" t="s">
        <v>585</v>
      </c>
      <c r="D8" s="107"/>
      <c r="E8" s="107"/>
      <c r="F8" s="125" t="s">
        <v>260</v>
      </c>
      <c r="G8" s="9">
        <v>1</v>
      </c>
      <c r="H8" s="38"/>
      <c r="I8" s="61">
        <f t="shared" si="1"/>
        <v>0</v>
      </c>
      <c r="J8" s="107"/>
    </row>
    <row r="9" spans="1:10" ht="60" customHeight="1">
      <c r="A9" s="105">
        <v>5</v>
      </c>
      <c r="B9" s="218"/>
      <c r="C9" s="106" t="s">
        <v>586</v>
      </c>
      <c r="D9" s="107"/>
      <c r="E9" s="107"/>
      <c r="F9" s="125" t="s">
        <v>260</v>
      </c>
      <c r="G9" s="9">
        <v>1</v>
      </c>
      <c r="H9" s="38"/>
      <c r="I9" s="61">
        <f t="shared" si="1"/>
        <v>0</v>
      </c>
      <c r="J9" s="107"/>
    </row>
    <row r="10" spans="1:10" ht="60" customHeight="1">
      <c r="A10" s="105">
        <v>6</v>
      </c>
      <c r="B10" s="218"/>
      <c r="C10" s="106" t="s">
        <v>587</v>
      </c>
      <c r="D10" s="107"/>
      <c r="E10" s="107"/>
      <c r="F10" s="125" t="s">
        <v>260</v>
      </c>
      <c r="G10" s="9">
        <v>1</v>
      </c>
      <c r="H10" s="38"/>
      <c r="I10" s="61">
        <f t="shared" si="1"/>
        <v>0</v>
      </c>
      <c r="J10" s="107"/>
    </row>
    <row r="11" spans="1:10" ht="60" customHeight="1">
      <c r="A11" s="105">
        <v>7</v>
      </c>
      <c r="B11" s="218"/>
      <c r="C11" s="106" t="s">
        <v>752</v>
      </c>
      <c r="D11" s="107"/>
      <c r="E11" s="107"/>
      <c r="F11" s="125" t="s">
        <v>260</v>
      </c>
      <c r="G11" s="9">
        <v>1</v>
      </c>
      <c r="H11" s="38"/>
      <c r="I11" s="61">
        <f t="shared" ref="I11:I20" si="2">IFERROR(G11*H11,"N/A")</f>
        <v>0</v>
      </c>
      <c r="J11" s="107"/>
    </row>
    <row r="12" spans="1:10" ht="60" customHeight="1">
      <c r="A12" s="105">
        <v>8</v>
      </c>
      <c r="B12" s="218"/>
      <c r="C12" s="106" t="s">
        <v>753</v>
      </c>
      <c r="D12" s="107"/>
      <c r="E12" s="107"/>
      <c r="F12" s="125" t="s">
        <v>260</v>
      </c>
      <c r="G12" s="9">
        <v>1</v>
      </c>
      <c r="H12" s="38"/>
      <c r="I12" s="61">
        <f t="shared" si="2"/>
        <v>0</v>
      </c>
      <c r="J12" s="107"/>
    </row>
    <row r="13" spans="1:10" ht="60" customHeight="1">
      <c r="A13" s="105">
        <v>9</v>
      </c>
      <c r="B13" s="218"/>
      <c r="C13" s="106" t="s">
        <v>754</v>
      </c>
      <c r="D13" s="107"/>
      <c r="E13" s="107"/>
      <c r="F13" s="125" t="s">
        <v>260</v>
      </c>
      <c r="G13" s="9">
        <v>1</v>
      </c>
      <c r="H13" s="38"/>
      <c r="I13" s="61">
        <f t="shared" si="2"/>
        <v>0</v>
      </c>
      <c r="J13" s="107"/>
    </row>
    <row r="14" spans="1:10" ht="60" customHeight="1">
      <c r="A14" s="105">
        <v>10</v>
      </c>
      <c r="B14" s="218"/>
      <c r="C14" s="106" t="s">
        <v>755</v>
      </c>
      <c r="D14" s="107"/>
      <c r="E14" s="107"/>
      <c r="F14" s="125" t="s">
        <v>260</v>
      </c>
      <c r="G14" s="9">
        <v>1</v>
      </c>
      <c r="H14" s="38"/>
      <c r="I14" s="61">
        <f t="shared" si="2"/>
        <v>0</v>
      </c>
      <c r="J14" s="107"/>
    </row>
    <row r="15" spans="1:10" ht="60" customHeight="1">
      <c r="A15" s="105">
        <v>11</v>
      </c>
      <c r="B15" s="218"/>
      <c r="C15" s="106" t="s">
        <v>756</v>
      </c>
      <c r="D15" s="107"/>
      <c r="E15" s="107"/>
      <c r="F15" s="125" t="s">
        <v>260</v>
      </c>
      <c r="G15" s="9">
        <v>1</v>
      </c>
      <c r="H15" s="38"/>
      <c r="I15" s="61">
        <f t="shared" si="2"/>
        <v>0</v>
      </c>
      <c r="J15" s="107"/>
    </row>
    <row r="16" spans="1:10" ht="60" customHeight="1">
      <c r="A16" s="105">
        <v>12</v>
      </c>
      <c r="B16" s="218"/>
      <c r="C16" s="106" t="s">
        <v>757</v>
      </c>
      <c r="D16" s="107"/>
      <c r="E16" s="107"/>
      <c r="F16" s="125" t="s">
        <v>260</v>
      </c>
      <c r="G16" s="9">
        <v>1</v>
      </c>
      <c r="H16" s="38"/>
      <c r="I16" s="61">
        <f t="shared" si="2"/>
        <v>0</v>
      </c>
      <c r="J16" s="107"/>
    </row>
    <row r="17" spans="1:10" ht="60" customHeight="1">
      <c r="A17" s="105">
        <v>13</v>
      </c>
      <c r="B17" s="218"/>
      <c r="C17" s="106" t="s">
        <v>758</v>
      </c>
      <c r="D17" s="107"/>
      <c r="E17" s="107"/>
      <c r="F17" s="125" t="s">
        <v>260</v>
      </c>
      <c r="G17" s="9">
        <v>1</v>
      </c>
      <c r="H17" s="38"/>
      <c r="I17" s="61">
        <f t="shared" si="2"/>
        <v>0</v>
      </c>
      <c r="J17" s="107"/>
    </row>
    <row r="18" spans="1:10" ht="60" customHeight="1">
      <c r="A18" s="105">
        <v>14</v>
      </c>
      <c r="B18" s="218"/>
      <c r="C18" s="106" t="s">
        <v>749</v>
      </c>
      <c r="D18" s="107"/>
      <c r="E18" s="107"/>
      <c r="F18" s="125" t="s">
        <v>260</v>
      </c>
      <c r="G18" s="9">
        <v>1</v>
      </c>
      <c r="H18" s="38"/>
      <c r="I18" s="61">
        <f t="shared" si="2"/>
        <v>0</v>
      </c>
      <c r="J18" s="107"/>
    </row>
    <row r="19" spans="1:10" ht="60" customHeight="1">
      <c r="A19" s="105">
        <v>15</v>
      </c>
      <c r="B19" s="218"/>
      <c r="C19" s="106" t="s">
        <v>750</v>
      </c>
      <c r="D19" s="107"/>
      <c r="E19" s="107"/>
      <c r="F19" s="125" t="s">
        <v>260</v>
      </c>
      <c r="G19" s="9">
        <v>1</v>
      </c>
      <c r="H19" s="38"/>
      <c r="I19" s="61">
        <f t="shared" si="2"/>
        <v>0</v>
      </c>
      <c r="J19" s="107"/>
    </row>
    <row r="20" spans="1:10" ht="60" customHeight="1">
      <c r="A20" s="105">
        <v>16</v>
      </c>
      <c r="B20" s="218"/>
      <c r="C20" s="106" t="s">
        <v>751</v>
      </c>
      <c r="D20" s="107"/>
      <c r="E20" s="107"/>
      <c r="F20" s="125" t="s">
        <v>260</v>
      </c>
      <c r="G20" s="9">
        <v>1</v>
      </c>
      <c r="H20" s="38"/>
      <c r="I20" s="61">
        <f t="shared" si="2"/>
        <v>0</v>
      </c>
      <c r="J20" s="107"/>
    </row>
    <row r="21" spans="1:10" ht="60" customHeight="1">
      <c r="A21" s="105">
        <v>17</v>
      </c>
      <c r="B21" s="218"/>
      <c r="C21" s="106" t="s">
        <v>588</v>
      </c>
      <c r="D21" s="107"/>
      <c r="E21" s="107"/>
      <c r="F21" s="125" t="s">
        <v>260</v>
      </c>
      <c r="G21" s="9">
        <v>1</v>
      </c>
      <c r="H21" s="38"/>
      <c r="I21" s="61">
        <f t="shared" si="1"/>
        <v>0</v>
      </c>
      <c r="J21" s="107"/>
    </row>
    <row r="22" spans="1:10" ht="60" customHeight="1">
      <c r="A22" s="105">
        <v>18</v>
      </c>
      <c r="B22" s="218"/>
      <c r="C22" s="106" t="s">
        <v>589</v>
      </c>
      <c r="D22" s="107"/>
      <c r="E22" s="107"/>
      <c r="F22" s="125" t="s">
        <v>260</v>
      </c>
      <c r="G22" s="9">
        <v>1</v>
      </c>
      <c r="H22" s="38"/>
      <c r="I22" s="61">
        <f t="shared" si="1"/>
        <v>0</v>
      </c>
      <c r="J22" s="107"/>
    </row>
    <row r="23" spans="1:10" ht="72" customHeight="1">
      <c r="A23" s="105">
        <v>19</v>
      </c>
      <c r="B23" s="218"/>
      <c r="C23" s="106" t="s">
        <v>590</v>
      </c>
      <c r="D23" s="107"/>
      <c r="E23" s="107"/>
      <c r="F23" s="125" t="s">
        <v>260</v>
      </c>
      <c r="G23" s="9">
        <v>1</v>
      </c>
      <c r="H23" s="38"/>
      <c r="I23" s="61">
        <f t="shared" si="1"/>
        <v>0</v>
      </c>
      <c r="J23" s="107"/>
    </row>
    <row r="24" spans="1:10" ht="60" customHeight="1">
      <c r="A24" s="105">
        <v>20</v>
      </c>
      <c r="B24" s="218"/>
      <c r="C24" s="106" t="s">
        <v>591</v>
      </c>
      <c r="D24" s="107"/>
      <c r="E24" s="107"/>
      <c r="F24" s="125" t="s">
        <v>260</v>
      </c>
      <c r="G24" s="9">
        <v>1</v>
      </c>
      <c r="H24" s="38"/>
      <c r="I24" s="61">
        <f t="shared" si="1"/>
        <v>0</v>
      </c>
      <c r="J24" s="107"/>
    </row>
    <row r="25" spans="1:10" ht="60" customHeight="1">
      <c r="A25" s="105">
        <v>21</v>
      </c>
      <c r="B25" s="218"/>
      <c r="C25" s="106" t="s">
        <v>592</v>
      </c>
      <c r="D25" s="107"/>
      <c r="E25" s="107"/>
      <c r="F25" s="125" t="s">
        <v>260</v>
      </c>
      <c r="G25" s="9">
        <v>1</v>
      </c>
      <c r="H25" s="38"/>
      <c r="I25" s="61">
        <f t="shared" si="1"/>
        <v>0</v>
      </c>
      <c r="J25" s="107"/>
    </row>
    <row r="26" spans="1:10" ht="60" customHeight="1">
      <c r="A26" s="105">
        <v>22</v>
      </c>
      <c r="B26" s="218"/>
      <c r="C26" s="106" t="s">
        <v>593</v>
      </c>
      <c r="D26" s="107"/>
      <c r="E26" s="107"/>
      <c r="F26" s="125" t="s">
        <v>260</v>
      </c>
      <c r="G26" s="9">
        <v>1</v>
      </c>
      <c r="H26" s="38"/>
      <c r="I26" s="61">
        <f t="shared" si="1"/>
        <v>0</v>
      </c>
      <c r="J26" s="107"/>
    </row>
    <row r="27" spans="1:10" ht="60" customHeight="1">
      <c r="A27" s="105">
        <v>23</v>
      </c>
      <c r="B27" s="218"/>
      <c r="C27" s="106" t="s">
        <v>594</v>
      </c>
      <c r="D27" s="107"/>
      <c r="E27" s="107"/>
      <c r="F27" s="125" t="s">
        <v>260</v>
      </c>
      <c r="G27" s="9">
        <v>1</v>
      </c>
      <c r="H27" s="38"/>
      <c r="I27" s="61">
        <f t="shared" si="1"/>
        <v>0</v>
      </c>
      <c r="J27" s="107"/>
    </row>
    <row r="28" spans="1:10" ht="60" customHeight="1">
      <c r="A28" s="105">
        <v>24</v>
      </c>
      <c r="B28" s="218"/>
      <c r="C28" s="106" t="s">
        <v>595</v>
      </c>
      <c r="D28" s="107"/>
      <c r="E28" s="107"/>
      <c r="F28" s="125" t="s">
        <v>260</v>
      </c>
      <c r="G28" s="9">
        <v>1</v>
      </c>
      <c r="H28" s="38"/>
      <c r="I28" s="61">
        <f t="shared" si="1"/>
        <v>0</v>
      </c>
      <c r="J28" s="107"/>
    </row>
    <row r="29" spans="1:10" ht="60" customHeight="1">
      <c r="A29" s="105">
        <v>25</v>
      </c>
      <c r="B29" s="218"/>
      <c r="C29" s="106" t="s">
        <v>596</v>
      </c>
      <c r="D29" s="107"/>
      <c r="E29" s="107"/>
      <c r="F29" s="125" t="s">
        <v>260</v>
      </c>
      <c r="G29" s="9">
        <v>1</v>
      </c>
      <c r="H29" s="38"/>
      <c r="I29" s="61">
        <f t="shared" si="1"/>
        <v>0</v>
      </c>
      <c r="J29" s="107"/>
    </row>
    <row r="30" spans="1:10" ht="77.400000000000006" customHeight="1">
      <c r="A30" s="105">
        <v>26</v>
      </c>
      <c r="B30" s="218"/>
      <c r="C30" s="106" t="s">
        <v>597</v>
      </c>
      <c r="D30" s="107"/>
      <c r="E30" s="107"/>
      <c r="F30" s="125" t="s">
        <v>260</v>
      </c>
      <c r="G30" s="9">
        <v>1</v>
      </c>
      <c r="H30" s="38"/>
      <c r="I30" s="61">
        <f t="shared" si="1"/>
        <v>0</v>
      </c>
      <c r="J30" s="107"/>
    </row>
    <row r="31" spans="1:10" ht="73.75" customHeight="1">
      <c r="A31" s="105">
        <v>27</v>
      </c>
      <c r="B31" s="218"/>
      <c r="C31" s="106" t="s">
        <v>598</v>
      </c>
      <c r="D31" s="107"/>
      <c r="E31" s="107"/>
      <c r="F31" s="125" t="s">
        <v>260</v>
      </c>
      <c r="G31" s="9">
        <v>1</v>
      </c>
      <c r="H31" s="38"/>
      <c r="I31" s="61">
        <f t="shared" si="1"/>
        <v>0</v>
      </c>
      <c r="J31" s="107"/>
    </row>
    <row r="32" spans="1:10" ht="60" customHeight="1">
      <c r="A32" s="105">
        <v>28</v>
      </c>
      <c r="B32" s="218"/>
      <c r="C32" s="121" t="s">
        <v>599</v>
      </c>
      <c r="D32" s="107"/>
      <c r="E32" s="107"/>
      <c r="F32" s="125" t="s">
        <v>260</v>
      </c>
      <c r="G32" s="9">
        <v>1</v>
      </c>
      <c r="H32" s="38"/>
      <c r="I32" s="61">
        <f t="shared" si="1"/>
        <v>0</v>
      </c>
      <c r="J32" s="107"/>
    </row>
    <row r="33" spans="1:10" ht="100.75" customHeight="1">
      <c r="A33" s="105">
        <v>29</v>
      </c>
      <c r="B33" s="218"/>
      <c r="C33" s="106" t="s">
        <v>600</v>
      </c>
      <c r="D33" s="107"/>
      <c r="E33" s="107"/>
      <c r="F33" s="125" t="s">
        <v>260</v>
      </c>
      <c r="G33" s="9">
        <v>1</v>
      </c>
      <c r="H33" s="38"/>
      <c r="I33" s="61">
        <f t="shared" si="1"/>
        <v>0</v>
      </c>
      <c r="J33" s="107"/>
    </row>
    <row r="34" spans="1:10" ht="60" customHeight="1">
      <c r="A34" s="105">
        <v>30</v>
      </c>
      <c r="B34" s="218"/>
      <c r="C34" s="106" t="s">
        <v>601</v>
      </c>
      <c r="D34" s="107"/>
      <c r="E34" s="107"/>
      <c r="F34" s="125" t="s">
        <v>260</v>
      </c>
      <c r="G34" s="9">
        <v>1</v>
      </c>
      <c r="H34" s="38"/>
      <c r="I34" s="61">
        <f t="shared" si="1"/>
        <v>0</v>
      </c>
      <c r="J34" s="107"/>
    </row>
    <row r="35" spans="1:10" ht="60" customHeight="1">
      <c r="A35" s="105">
        <v>31</v>
      </c>
      <c r="B35" s="218"/>
      <c r="C35" s="106" t="s">
        <v>602</v>
      </c>
      <c r="D35" s="107"/>
      <c r="E35" s="107"/>
      <c r="F35" s="125" t="s">
        <v>260</v>
      </c>
      <c r="G35" s="9">
        <v>1</v>
      </c>
      <c r="H35" s="38"/>
      <c r="I35" s="61">
        <f t="shared" si="1"/>
        <v>0</v>
      </c>
      <c r="J35" s="107"/>
    </row>
    <row r="36" spans="1:10" ht="60" customHeight="1">
      <c r="A36" s="105">
        <v>32</v>
      </c>
      <c r="B36" s="218"/>
      <c r="C36" s="106" t="s">
        <v>603</v>
      </c>
      <c r="D36" s="107"/>
      <c r="E36" s="107"/>
      <c r="F36" s="125" t="s">
        <v>260</v>
      </c>
      <c r="G36" s="9">
        <v>1</v>
      </c>
      <c r="H36" s="38"/>
      <c r="I36" s="61">
        <f t="shared" si="1"/>
        <v>0</v>
      </c>
      <c r="J36" s="107"/>
    </row>
    <row r="37" spans="1:10" ht="60" customHeight="1">
      <c r="A37" s="105">
        <v>33</v>
      </c>
      <c r="B37" s="218"/>
      <c r="C37" s="106" t="s">
        <v>604</v>
      </c>
      <c r="D37" s="107"/>
      <c r="E37" s="107"/>
      <c r="F37" s="125" t="s">
        <v>260</v>
      </c>
      <c r="G37" s="9">
        <v>1</v>
      </c>
      <c r="H37" s="38"/>
      <c r="I37" s="61">
        <f t="shared" si="1"/>
        <v>0</v>
      </c>
      <c r="J37" s="107"/>
    </row>
    <row r="38" spans="1:10" ht="60" customHeight="1">
      <c r="A38" s="105">
        <v>34</v>
      </c>
      <c r="B38" s="218"/>
      <c r="C38" s="106" t="s">
        <v>725</v>
      </c>
      <c r="D38" s="107"/>
      <c r="E38" s="107"/>
      <c r="F38" s="125" t="s">
        <v>260</v>
      </c>
      <c r="G38" s="9">
        <v>1</v>
      </c>
      <c r="H38" s="38"/>
      <c r="I38" s="61">
        <f t="shared" si="1"/>
        <v>0</v>
      </c>
      <c r="J38" s="107"/>
    </row>
    <row r="39" spans="1:10" ht="60" customHeight="1">
      <c r="A39" s="105">
        <v>35</v>
      </c>
      <c r="B39" s="218"/>
      <c r="C39" s="106" t="s">
        <v>605</v>
      </c>
      <c r="D39" s="107"/>
      <c r="E39" s="107"/>
      <c r="F39" s="125" t="s">
        <v>260</v>
      </c>
      <c r="G39" s="9">
        <v>1</v>
      </c>
      <c r="H39" s="38"/>
      <c r="I39" s="61">
        <f t="shared" si="1"/>
        <v>0</v>
      </c>
      <c r="J39" s="107"/>
    </row>
    <row r="40" spans="1:10" ht="60" customHeight="1">
      <c r="A40" s="105">
        <v>36</v>
      </c>
      <c r="B40" s="218"/>
      <c r="C40" s="106" t="s">
        <v>606</v>
      </c>
      <c r="D40" s="107"/>
      <c r="E40" s="107"/>
      <c r="F40" s="125" t="s">
        <v>260</v>
      </c>
      <c r="G40" s="9">
        <v>1</v>
      </c>
      <c r="H40" s="38"/>
      <c r="I40" s="61">
        <f t="shared" si="1"/>
        <v>0</v>
      </c>
      <c r="J40" s="107"/>
    </row>
    <row r="41" spans="1:10" ht="60" customHeight="1">
      <c r="A41" s="105">
        <v>37</v>
      </c>
      <c r="B41" s="218"/>
      <c r="C41" s="106" t="s">
        <v>607</v>
      </c>
      <c r="D41" s="107"/>
      <c r="E41" s="107"/>
      <c r="F41" s="125" t="s">
        <v>260</v>
      </c>
      <c r="G41" s="9">
        <v>1</v>
      </c>
      <c r="H41" s="38"/>
      <c r="I41" s="61">
        <f t="shared" si="1"/>
        <v>0</v>
      </c>
      <c r="J41" s="107"/>
    </row>
    <row r="42" spans="1:10" ht="60" customHeight="1">
      <c r="A42" s="105">
        <v>38</v>
      </c>
      <c r="B42" s="218"/>
      <c r="C42" s="106" t="s">
        <v>608</v>
      </c>
      <c r="D42" s="107"/>
      <c r="E42" s="107"/>
      <c r="F42" s="125" t="s">
        <v>260</v>
      </c>
      <c r="G42" s="9">
        <v>1</v>
      </c>
      <c r="H42" s="38"/>
      <c r="I42" s="61">
        <f t="shared" si="1"/>
        <v>0</v>
      </c>
      <c r="J42" s="107"/>
    </row>
    <row r="43" spans="1:10" ht="60" customHeight="1">
      <c r="A43" s="105">
        <v>39</v>
      </c>
      <c r="B43" s="218"/>
      <c r="C43" s="108" t="s">
        <v>609</v>
      </c>
      <c r="D43" s="107"/>
      <c r="E43" s="107"/>
      <c r="F43" s="125" t="s">
        <v>260</v>
      </c>
      <c r="G43" s="9">
        <v>1</v>
      </c>
      <c r="H43" s="38"/>
      <c r="I43" s="61">
        <f t="shared" si="1"/>
        <v>0</v>
      </c>
      <c r="J43" s="107"/>
    </row>
    <row r="44" spans="1:10" ht="60" customHeight="1">
      <c r="A44" s="105">
        <v>40</v>
      </c>
      <c r="B44" s="218" t="s">
        <v>610</v>
      </c>
      <c r="C44" s="106" t="s">
        <v>611</v>
      </c>
      <c r="D44" s="107"/>
      <c r="E44" s="107"/>
      <c r="F44" s="125" t="s">
        <v>260</v>
      </c>
      <c r="G44" s="9">
        <v>1</v>
      </c>
      <c r="H44" s="38"/>
      <c r="I44" s="61">
        <f t="shared" si="1"/>
        <v>0</v>
      </c>
      <c r="J44" s="107"/>
    </row>
    <row r="45" spans="1:10" ht="60" customHeight="1">
      <c r="A45" s="105">
        <v>41</v>
      </c>
      <c r="B45" s="218"/>
      <c r="C45" s="106" t="s">
        <v>612</v>
      </c>
      <c r="D45" s="107"/>
      <c r="E45" s="107"/>
      <c r="F45" s="125" t="s">
        <v>260</v>
      </c>
      <c r="G45" s="9">
        <v>1</v>
      </c>
      <c r="H45" s="38"/>
      <c r="I45" s="61">
        <f t="shared" si="1"/>
        <v>0</v>
      </c>
      <c r="J45" s="107"/>
    </row>
    <row r="46" spans="1:10" ht="60" customHeight="1">
      <c r="A46" s="105">
        <v>42</v>
      </c>
      <c r="B46" s="218"/>
      <c r="C46" s="106" t="s">
        <v>613</v>
      </c>
      <c r="D46" s="107"/>
      <c r="E46" s="107"/>
      <c r="F46" s="125" t="s">
        <v>260</v>
      </c>
      <c r="G46" s="9">
        <v>1</v>
      </c>
      <c r="H46" s="38"/>
      <c r="I46" s="61">
        <f t="shared" si="1"/>
        <v>0</v>
      </c>
      <c r="J46" s="107"/>
    </row>
    <row r="47" spans="1:10" ht="60" customHeight="1">
      <c r="A47" s="105">
        <v>43</v>
      </c>
      <c r="B47" s="218"/>
      <c r="C47" s="106" t="s">
        <v>614</v>
      </c>
      <c r="D47" s="107"/>
      <c r="E47" s="107"/>
      <c r="F47" s="125" t="s">
        <v>260</v>
      </c>
      <c r="G47" s="9">
        <v>1</v>
      </c>
      <c r="H47" s="38"/>
      <c r="I47" s="61">
        <f t="shared" si="1"/>
        <v>0</v>
      </c>
      <c r="J47" s="107"/>
    </row>
    <row r="48" spans="1:10" ht="60" customHeight="1">
      <c r="A48" s="105">
        <v>44</v>
      </c>
      <c r="B48" s="218"/>
      <c r="C48" s="106" t="s">
        <v>615</v>
      </c>
      <c r="D48" s="107"/>
      <c r="E48" s="107"/>
      <c r="F48" s="125" t="s">
        <v>260</v>
      </c>
      <c r="G48" s="9">
        <v>1</v>
      </c>
      <c r="H48" s="38"/>
      <c r="I48" s="61">
        <f t="shared" si="1"/>
        <v>0</v>
      </c>
      <c r="J48" s="107"/>
    </row>
    <row r="49" spans="1:10" ht="60" customHeight="1">
      <c r="A49" s="105">
        <v>45</v>
      </c>
      <c r="B49" s="218"/>
      <c r="C49" s="106" t="s">
        <v>616</v>
      </c>
      <c r="D49" s="107"/>
      <c r="E49" s="107"/>
      <c r="F49" s="125" t="s">
        <v>260</v>
      </c>
      <c r="G49" s="9">
        <v>1</v>
      </c>
      <c r="H49" s="38"/>
      <c r="I49" s="61">
        <f t="shared" si="1"/>
        <v>0</v>
      </c>
      <c r="J49" s="107"/>
    </row>
    <row r="50" spans="1:10" ht="60" customHeight="1">
      <c r="A50" s="105">
        <v>46</v>
      </c>
      <c r="B50" s="218"/>
      <c r="C50" s="106" t="s">
        <v>617</v>
      </c>
      <c r="D50" s="107"/>
      <c r="E50" s="107"/>
      <c r="F50" s="125" t="s">
        <v>260</v>
      </c>
      <c r="G50" s="9">
        <v>1</v>
      </c>
      <c r="H50" s="38"/>
      <c r="I50" s="61">
        <f t="shared" si="1"/>
        <v>0</v>
      </c>
      <c r="J50" s="107"/>
    </row>
    <row r="51" spans="1:10" ht="60" customHeight="1">
      <c r="A51" s="105">
        <v>47</v>
      </c>
      <c r="B51" s="218"/>
      <c r="C51" s="106" t="s">
        <v>618</v>
      </c>
      <c r="D51" s="107"/>
      <c r="E51" s="107"/>
      <c r="F51" s="125" t="s">
        <v>260</v>
      </c>
      <c r="G51" s="9">
        <v>1</v>
      </c>
      <c r="H51" s="38"/>
      <c r="I51" s="61">
        <f t="shared" si="1"/>
        <v>0</v>
      </c>
      <c r="J51" s="107"/>
    </row>
    <row r="52" spans="1:10" ht="60" customHeight="1">
      <c r="A52" s="105">
        <v>48</v>
      </c>
      <c r="B52" s="218"/>
      <c r="C52" s="106" t="s">
        <v>619</v>
      </c>
      <c r="D52" s="107"/>
      <c r="E52" s="107"/>
      <c r="F52" s="125" t="s">
        <v>260</v>
      </c>
      <c r="G52" s="9">
        <v>1</v>
      </c>
      <c r="H52" s="38"/>
      <c r="I52" s="61">
        <f t="shared" si="1"/>
        <v>0</v>
      </c>
      <c r="J52" s="107"/>
    </row>
    <row r="53" spans="1:10" ht="60" customHeight="1">
      <c r="A53" s="105">
        <v>49</v>
      </c>
      <c r="B53" s="218"/>
      <c r="C53" s="106" t="s">
        <v>620</v>
      </c>
      <c r="D53" s="107"/>
      <c r="E53" s="107"/>
      <c r="F53" s="125" t="s">
        <v>260</v>
      </c>
      <c r="G53" s="9">
        <v>1</v>
      </c>
      <c r="H53" s="38"/>
      <c r="I53" s="61">
        <f t="shared" si="1"/>
        <v>0</v>
      </c>
      <c r="J53" s="107"/>
    </row>
    <row r="54" spans="1:10" ht="60" customHeight="1">
      <c r="A54" s="105">
        <v>50</v>
      </c>
      <c r="B54" s="218"/>
      <c r="C54" s="106" t="s">
        <v>621</v>
      </c>
      <c r="D54" s="107"/>
      <c r="E54" s="107"/>
      <c r="F54" s="125" t="s">
        <v>260</v>
      </c>
      <c r="G54" s="9">
        <v>1</v>
      </c>
      <c r="H54" s="38"/>
      <c r="I54" s="61">
        <f t="shared" si="1"/>
        <v>0</v>
      </c>
      <c r="J54" s="107"/>
    </row>
    <row r="55" spans="1:10" ht="60" customHeight="1">
      <c r="A55" s="105">
        <v>51</v>
      </c>
      <c r="B55" s="218"/>
      <c r="C55" s="106" t="s">
        <v>622</v>
      </c>
      <c r="D55" s="107"/>
      <c r="E55" s="107"/>
      <c r="F55" s="125" t="s">
        <v>260</v>
      </c>
      <c r="G55" s="9">
        <v>1</v>
      </c>
      <c r="H55" s="38"/>
      <c r="I55" s="61">
        <f t="shared" si="1"/>
        <v>0</v>
      </c>
      <c r="J55" s="107"/>
    </row>
    <row r="56" spans="1:10" ht="60" customHeight="1">
      <c r="A56" s="105">
        <v>52</v>
      </c>
      <c r="B56" s="218"/>
      <c r="C56" s="106" t="s">
        <v>623</v>
      </c>
      <c r="D56" s="107"/>
      <c r="E56" s="107"/>
      <c r="F56" s="125" t="s">
        <v>260</v>
      </c>
      <c r="G56" s="9">
        <v>1</v>
      </c>
      <c r="H56" s="38"/>
      <c r="I56" s="61">
        <f t="shared" si="1"/>
        <v>0</v>
      </c>
      <c r="J56" s="107"/>
    </row>
    <row r="57" spans="1:10" ht="60" customHeight="1">
      <c r="A57" s="105">
        <v>53</v>
      </c>
      <c r="B57" s="218" t="s">
        <v>624</v>
      </c>
      <c r="C57" s="106" t="s">
        <v>625</v>
      </c>
      <c r="D57" s="112"/>
      <c r="E57" s="112"/>
      <c r="F57" s="125" t="s">
        <v>260</v>
      </c>
      <c r="G57" s="9">
        <v>1</v>
      </c>
      <c r="H57" s="38"/>
      <c r="I57" s="61">
        <f t="shared" si="1"/>
        <v>0</v>
      </c>
      <c r="J57" s="107"/>
    </row>
    <row r="58" spans="1:10" ht="60" customHeight="1">
      <c r="A58" s="105">
        <v>54</v>
      </c>
      <c r="B58" s="218"/>
      <c r="C58" s="106" t="s">
        <v>626</v>
      </c>
      <c r="D58" s="112"/>
      <c r="E58" s="112"/>
      <c r="F58" s="125" t="s">
        <v>260</v>
      </c>
      <c r="G58" s="9">
        <v>1</v>
      </c>
      <c r="H58" s="38"/>
      <c r="I58" s="61">
        <f t="shared" si="1"/>
        <v>0</v>
      </c>
      <c r="J58" s="107"/>
    </row>
    <row r="59" spans="1:10" ht="60" customHeight="1">
      <c r="A59" s="105">
        <v>55</v>
      </c>
      <c r="B59" s="218"/>
      <c r="C59" s="106" t="s">
        <v>627</v>
      </c>
      <c r="D59" s="112"/>
      <c r="E59" s="112"/>
      <c r="F59" s="125" t="s">
        <v>260</v>
      </c>
      <c r="G59" s="9">
        <v>1</v>
      </c>
      <c r="H59" s="38"/>
      <c r="I59" s="61">
        <f t="shared" si="1"/>
        <v>0</v>
      </c>
      <c r="J59" s="107"/>
    </row>
    <row r="60" spans="1:10" ht="60" customHeight="1">
      <c r="A60" s="105">
        <v>56</v>
      </c>
      <c r="B60" s="218"/>
      <c r="C60" s="106" t="s">
        <v>628</v>
      </c>
      <c r="D60" s="112"/>
      <c r="E60" s="112"/>
      <c r="F60" s="125" t="s">
        <v>260</v>
      </c>
      <c r="G60" s="9">
        <v>1</v>
      </c>
      <c r="H60" s="38"/>
      <c r="I60" s="61">
        <f t="shared" si="1"/>
        <v>0</v>
      </c>
      <c r="J60" s="107"/>
    </row>
    <row r="61" spans="1:10" ht="60" customHeight="1">
      <c r="A61" s="105">
        <v>57</v>
      </c>
      <c r="B61" s="218"/>
      <c r="C61" s="106" t="s">
        <v>629</v>
      </c>
      <c r="D61" s="112"/>
      <c r="E61" s="112"/>
      <c r="F61" s="125" t="s">
        <v>260</v>
      </c>
      <c r="G61" s="9">
        <v>1</v>
      </c>
      <c r="H61" s="38"/>
      <c r="I61" s="61">
        <f t="shared" si="1"/>
        <v>0</v>
      </c>
      <c r="J61" s="107"/>
    </row>
    <row r="62" spans="1:10" ht="60" customHeight="1">
      <c r="A62" s="105">
        <v>58</v>
      </c>
      <c r="B62" s="218"/>
      <c r="C62" s="106" t="s">
        <v>630</v>
      </c>
      <c r="D62" s="112"/>
      <c r="E62" s="112"/>
      <c r="F62" s="125" t="s">
        <v>260</v>
      </c>
      <c r="G62" s="9">
        <v>1</v>
      </c>
      <c r="H62" s="38"/>
      <c r="I62" s="61">
        <f t="shared" si="1"/>
        <v>0</v>
      </c>
      <c r="J62" s="107"/>
    </row>
    <row r="63" spans="1:10" ht="60" customHeight="1">
      <c r="A63" s="105">
        <v>59</v>
      </c>
      <c r="B63" s="218"/>
      <c r="C63" s="106" t="s">
        <v>631</v>
      </c>
      <c r="D63" s="112"/>
      <c r="E63" s="112"/>
      <c r="F63" s="125" t="s">
        <v>260</v>
      </c>
      <c r="G63" s="9">
        <v>1</v>
      </c>
      <c r="H63" s="38"/>
      <c r="I63" s="61">
        <f t="shared" si="1"/>
        <v>0</v>
      </c>
      <c r="J63" s="107"/>
    </row>
    <row r="64" spans="1:10" ht="60" customHeight="1">
      <c r="A64" s="105">
        <v>60</v>
      </c>
      <c r="B64" s="218"/>
      <c r="C64" s="106" t="s">
        <v>632</v>
      </c>
      <c r="D64" s="112"/>
      <c r="E64" s="112"/>
      <c r="F64" s="125" t="s">
        <v>260</v>
      </c>
      <c r="G64" s="9">
        <v>1</v>
      </c>
      <c r="H64" s="38"/>
      <c r="I64" s="61">
        <f t="shared" si="1"/>
        <v>0</v>
      </c>
      <c r="J64" s="107"/>
    </row>
    <row r="65" spans="1:10" ht="60" customHeight="1">
      <c r="A65" s="105">
        <v>61</v>
      </c>
      <c r="B65" s="218" t="s">
        <v>570</v>
      </c>
      <c r="C65" s="106" t="s">
        <v>633</v>
      </c>
      <c r="D65" s="107"/>
      <c r="E65" s="107"/>
      <c r="F65" s="125" t="s">
        <v>260</v>
      </c>
      <c r="G65" s="9">
        <v>1</v>
      </c>
      <c r="H65" s="38"/>
      <c r="I65" s="61">
        <f t="shared" si="1"/>
        <v>0</v>
      </c>
      <c r="J65" s="107"/>
    </row>
    <row r="66" spans="1:10" ht="60" customHeight="1">
      <c r="A66" s="105">
        <v>62</v>
      </c>
      <c r="B66" s="218"/>
      <c r="C66" s="109" t="s">
        <v>634</v>
      </c>
      <c r="D66" s="107"/>
      <c r="E66" s="107"/>
      <c r="F66" s="125" t="s">
        <v>260</v>
      </c>
      <c r="G66" s="9">
        <v>1</v>
      </c>
      <c r="H66" s="38"/>
      <c r="I66" s="61">
        <f t="shared" si="1"/>
        <v>0</v>
      </c>
      <c r="J66" s="107"/>
    </row>
    <row r="67" spans="1:10" ht="60" customHeight="1">
      <c r="A67" s="105">
        <v>63</v>
      </c>
      <c r="B67" s="218"/>
      <c r="C67" s="106" t="s">
        <v>573</v>
      </c>
      <c r="D67" s="107"/>
      <c r="E67" s="107"/>
      <c r="F67" s="125" t="s">
        <v>260</v>
      </c>
      <c r="G67" s="9">
        <v>1</v>
      </c>
      <c r="H67" s="38"/>
      <c r="I67" s="61">
        <f t="shared" si="1"/>
        <v>0</v>
      </c>
      <c r="J67" s="107"/>
    </row>
    <row r="68" spans="1:10" ht="60" customHeight="1">
      <c r="A68" s="105">
        <v>64</v>
      </c>
      <c r="B68" s="218"/>
      <c r="C68" s="106" t="s">
        <v>574</v>
      </c>
      <c r="D68" s="107"/>
      <c r="E68" s="107"/>
      <c r="F68" s="125" t="s">
        <v>260</v>
      </c>
      <c r="G68" s="9">
        <v>1</v>
      </c>
      <c r="H68" s="38"/>
      <c r="I68" s="61">
        <f t="shared" si="1"/>
        <v>0</v>
      </c>
      <c r="J68" s="107"/>
    </row>
    <row r="69" spans="1:10" ht="60" customHeight="1">
      <c r="A69" s="105">
        <v>65</v>
      </c>
      <c r="B69" s="218"/>
      <c r="C69" s="106" t="s">
        <v>575</v>
      </c>
      <c r="D69" s="107"/>
      <c r="E69" s="107"/>
      <c r="F69" s="125" t="s">
        <v>260</v>
      </c>
      <c r="G69" s="9">
        <v>1</v>
      </c>
      <c r="H69" s="38"/>
      <c r="I69" s="61">
        <f t="shared" si="1"/>
        <v>0</v>
      </c>
      <c r="J69" s="107"/>
    </row>
    <row r="70" spans="1:10" ht="67.25" customHeight="1">
      <c r="A70" s="105">
        <v>66</v>
      </c>
      <c r="B70" s="218" t="s">
        <v>635</v>
      </c>
      <c r="C70" s="106" t="s">
        <v>636</v>
      </c>
      <c r="D70" s="107"/>
      <c r="E70" s="107"/>
      <c r="F70" s="125" t="s">
        <v>260</v>
      </c>
      <c r="G70" s="9">
        <v>1</v>
      </c>
      <c r="H70" s="38"/>
      <c r="I70" s="61">
        <f t="shared" si="1"/>
        <v>0</v>
      </c>
      <c r="J70" s="107"/>
    </row>
    <row r="71" spans="1:10" ht="67.25" customHeight="1">
      <c r="A71" s="105">
        <v>67</v>
      </c>
      <c r="B71" s="218"/>
      <c r="C71" s="106" t="s">
        <v>578</v>
      </c>
      <c r="D71" s="107"/>
      <c r="E71" s="107"/>
      <c r="F71" s="125" t="s">
        <v>260</v>
      </c>
      <c r="G71" s="9">
        <v>1</v>
      </c>
      <c r="H71" s="38"/>
      <c r="I71" s="61">
        <f t="shared" si="1"/>
        <v>0</v>
      </c>
      <c r="J71" s="107"/>
    </row>
    <row r="72" spans="1:10" ht="67.25" customHeight="1">
      <c r="A72" s="105">
        <v>68</v>
      </c>
      <c r="B72" s="218"/>
      <c r="C72" s="106" t="s">
        <v>637</v>
      </c>
      <c r="D72" s="107"/>
      <c r="E72" s="107"/>
      <c r="F72" s="125" t="s">
        <v>260</v>
      </c>
      <c r="G72" s="9">
        <v>1</v>
      </c>
      <c r="H72" s="38"/>
      <c r="I72" s="61">
        <f t="shared" si="1"/>
        <v>0</v>
      </c>
      <c r="J72" s="107"/>
    </row>
    <row r="73" spans="1:10" ht="67.25" customHeight="1">
      <c r="A73" s="105">
        <v>69</v>
      </c>
      <c r="B73" s="218" t="s">
        <v>638</v>
      </c>
      <c r="C73" s="106" t="s">
        <v>744</v>
      </c>
      <c r="D73" s="107"/>
      <c r="E73" s="107"/>
      <c r="F73" s="125" t="s">
        <v>260</v>
      </c>
      <c r="G73" s="9">
        <v>1</v>
      </c>
      <c r="H73" s="38"/>
      <c r="I73" s="61">
        <f t="shared" si="1"/>
        <v>0</v>
      </c>
      <c r="J73" s="107"/>
    </row>
    <row r="74" spans="1:10" ht="67.25" customHeight="1">
      <c r="A74" s="105">
        <v>70</v>
      </c>
      <c r="B74" s="218"/>
      <c r="C74" s="106" t="s">
        <v>228</v>
      </c>
      <c r="D74" s="107"/>
      <c r="E74" s="107"/>
      <c r="F74" s="125" t="s">
        <v>260</v>
      </c>
      <c r="G74" s="9">
        <v>1</v>
      </c>
      <c r="H74" s="38"/>
      <c r="I74" s="61">
        <f t="shared" si="1"/>
        <v>0</v>
      </c>
      <c r="J74" s="107"/>
    </row>
    <row r="75" spans="1:10" ht="67.25" customHeight="1">
      <c r="A75" s="105">
        <v>71</v>
      </c>
      <c r="B75" s="218"/>
      <c r="C75" s="113" t="s">
        <v>640</v>
      </c>
      <c r="D75" s="107"/>
      <c r="E75" s="107"/>
      <c r="F75" s="125" t="s">
        <v>260</v>
      </c>
      <c r="G75" s="9">
        <v>1</v>
      </c>
      <c r="H75" s="38"/>
      <c r="I75" s="61">
        <f t="shared" si="1"/>
        <v>0</v>
      </c>
      <c r="J75" s="107"/>
    </row>
    <row r="76" spans="1:10" ht="67.25" customHeight="1">
      <c r="A76" s="105">
        <v>72</v>
      </c>
      <c r="B76" s="218"/>
      <c r="C76" s="113" t="s">
        <v>641</v>
      </c>
      <c r="D76" s="112"/>
      <c r="E76" s="112"/>
      <c r="F76" s="125" t="s">
        <v>260</v>
      </c>
      <c r="G76" s="9">
        <v>1</v>
      </c>
      <c r="H76" s="38"/>
      <c r="I76" s="61">
        <f t="shared" si="1"/>
        <v>0</v>
      </c>
      <c r="J76" s="107"/>
    </row>
    <row r="77" spans="1:10" ht="67.25" customHeight="1">
      <c r="A77" s="105">
        <v>73</v>
      </c>
      <c r="B77" s="218"/>
      <c r="C77" s="122" t="s">
        <v>729</v>
      </c>
      <c r="D77" s="112"/>
      <c r="E77" s="112"/>
      <c r="F77" s="125" t="s">
        <v>260</v>
      </c>
      <c r="G77" s="9">
        <v>1</v>
      </c>
      <c r="H77" s="38"/>
      <c r="I77" s="61">
        <f t="shared" si="1"/>
        <v>0</v>
      </c>
      <c r="J77" s="107"/>
    </row>
    <row r="78" spans="1:10" ht="69.650000000000006" customHeight="1">
      <c r="A78" s="105">
        <v>74</v>
      </c>
      <c r="B78" s="218"/>
      <c r="C78" s="113" t="s">
        <v>642</v>
      </c>
      <c r="D78" s="112"/>
      <c r="E78" s="112"/>
      <c r="F78" s="125" t="s">
        <v>260</v>
      </c>
      <c r="G78" s="9">
        <v>1</v>
      </c>
      <c r="H78" s="38"/>
      <c r="I78" s="61">
        <f t="shared" si="1"/>
        <v>0</v>
      </c>
      <c r="J78" s="107"/>
    </row>
    <row r="79" spans="1:10" ht="96" customHeight="1">
      <c r="A79" s="105">
        <v>75</v>
      </c>
      <c r="B79" s="218"/>
      <c r="C79" s="113" t="s">
        <v>643</v>
      </c>
      <c r="D79" s="112"/>
      <c r="E79" s="112"/>
      <c r="F79" s="125" t="s">
        <v>260</v>
      </c>
      <c r="G79" s="9">
        <v>1</v>
      </c>
      <c r="H79" s="38"/>
      <c r="I79" s="61">
        <f t="shared" si="1"/>
        <v>0</v>
      </c>
      <c r="J79" s="107"/>
    </row>
    <row r="80" spans="1:10" ht="45.65" customHeight="1">
      <c r="A80" s="105">
        <v>76</v>
      </c>
      <c r="B80" s="218"/>
      <c r="C80" s="113" t="s">
        <v>644</v>
      </c>
      <c r="D80" s="112"/>
      <c r="E80" s="112"/>
      <c r="F80" s="125" t="s">
        <v>260</v>
      </c>
      <c r="G80" s="9">
        <v>1</v>
      </c>
      <c r="H80" s="38"/>
      <c r="I80" s="61">
        <f t="shared" ref="I80:I95" si="3">IFERROR(G80*H80,"N/A")</f>
        <v>0</v>
      </c>
      <c r="J80" s="107"/>
    </row>
    <row r="81" spans="1:10" ht="82.75" customHeight="1">
      <c r="A81" s="105">
        <v>77</v>
      </c>
      <c r="B81" s="218"/>
      <c r="C81" s="113" t="s">
        <v>726</v>
      </c>
      <c r="D81" s="112"/>
      <c r="E81" s="112"/>
      <c r="F81" s="125" t="s">
        <v>260</v>
      </c>
      <c r="G81" s="9">
        <v>1</v>
      </c>
      <c r="H81" s="38"/>
      <c r="I81" s="61">
        <f t="shared" si="3"/>
        <v>0</v>
      </c>
      <c r="J81" s="107"/>
    </row>
    <row r="82" spans="1:10" ht="44.4" customHeight="1">
      <c r="A82" s="105">
        <v>78</v>
      </c>
      <c r="B82" s="226" t="s">
        <v>645</v>
      </c>
      <c r="C82" s="114" t="s">
        <v>646</v>
      </c>
      <c r="D82" s="112"/>
      <c r="E82" s="112"/>
      <c r="F82" s="125" t="s">
        <v>260</v>
      </c>
      <c r="G82" s="9">
        <v>1</v>
      </c>
      <c r="H82" s="38"/>
      <c r="I82" s="61">
        <f t="shared" si="3"/>
        <v>0</v>
      </c>
      <c r="J82" s="107"/>
    </row>
    <row r="83" spans="1:10" ht="58.25" customHeight="1">
      <c r="A83" s="105">
        <v>79</v>
      </c>
      <c r="B83" s="226"/>
      <c r="C83" s="114" t="s">
        <v>647</v>
      </c>
      <c r="D83" s="112"/>
      <c r="E83" s="112"/>
      <c r="F83" s="125" t="s">
        <v>260</v>
      </c>
      <c r="G83" s="9">
        <v>1</v>
      </c>
      <c r="H83" s="38"/>
      <c r="I83" s="61">
        <f t="shared" si="3"/>
        <v>0</v>
      </c>
      <c r="J83" s="107"/>
    </row>
    <row r="84" spans="1:10" ht="44.4" customHeight="1">
      <c r="A84" s="105">
        <v>80</v>
      </c>
      <c r="B84" s="226"/>
      <c r="C84" s="114" t="s">
        <v>648</v>
      </c>
      <c r="D84" s="112"/>
      <c r="E84" s="112"/>
      <c r="F84" s="125" t="s">
        <v>260</v>
      </c>
      <c r="G84" s="9">
        <v>1</v>
      </c>
      <c r="H84" s="38"/>
      <c r="I84" s="61">
        <f t="shared" si="3"/>
        <v>0</v>
      </c>
      <c r="J84" s="107"/>
    </row>
    <row r="85" spans="1:10" ht="44.4" customHeight="1">
      <c r="A85" s="105">
        <v>81</v>
      </c>
      <c r="B85" s="226"/>
      <c r="C85" s="114" t="s">
        <v>649</v>
      </c>
      <c r="D85" s="112"/>
      <c r="E85" s="112"/>
      <c r="F85" s="125" t="s">
        <v>260</v>
      </c>
      <c r="G85" s="9">
        <v>1</v>
      </c>
      <c r="H85" s="38"/>
      <c r="I85" s="61">
        <f t="shared" si="3"/>
        <v>0</v>
      </c>
      <c r="J85" s="107"/>
    </row>
    <row r="86" spans="1:10" ht="44.4" customHeight="1">
      <c r="A86" s="105">
        <v>82</v>
      </c>
      <c r="B86" s="226"/>
      <c r="C86" s="114" t="s">
        <v>650</v>
      </c>
      <c r="D86" s="112"/>
      <c r="E86" s="112"/>
      <c r="F86" s="125" t="s">
        <v>260</v>
      </c>
      <c r="G86" s="9">
        <v>1</v>
      </c>
      <c r="H86" s="38"/>
      <c r="I86" s="61">
        <f t="shared" si="3"/>
        <v>0</v>
      </c>
      <c r="J86" s="107"/>
    </row>
    <row r="87" spans="1:10" ht="44.4" customHeight="1">
      <c r="A87" s="105">
        <v>83</v>
      </c>
      <c r="B87" s="226"/>
      <c r="C87" s="114" t="s">
        <v>651</v>
      </c>
      <c r="D87" s="112"/>
      <c r="E87" s="112"/>
      <c r="F87" s="125" t="s">
        <v>260</v>
      </c>
      <c r="G87" s="9">
        <v>1</v>
      </c>
      <c r="H87" s="38"/>
      <c r="I87" s="61">
        <f t="shared" si="3"/>
        <v>0</v>
      </c>
      <c r="J87" s="107"/>
    </row>
    <row r="88" spans="1:10" ht="44.4" customHeight="1">
      <c r="A88" s="105">
        <v>84</v>
      </c>
      <c r="B88" s="226"/>
      <c r="C88" s="114" t="s">
        <v>652</v>
      </c>
      <c r="D88" s="107"/>
      <c r="E88" s="107"/>
      <c r="F88" s="125" t="s">
        <v>260</v>
      </c>
      <c r="G88" s="9">
        <v>1</v>
      </c>
      <c r="H88" s="38"/>
      <c r="I88" s="61">
        <f t="shared" si="3"/>
        <v>0</v>
      </c>
      <c r="J88" s="107"/>
    </row>
    <row r="89" spans="1:10" ht="44.4" customHeight="1">
      <c r="A89" s="105">
        <v>85</v>
      </c>
      <c r="B89" s="226" t="s">
        <v>653</v>
      </c>
      <c r="C89" s="114" t="s">
        <v>654</v>
      </c>
      <c r="D89" s="107"/>
      <c r="E89" s="107"/>
      <c r="F89" s="125" t="s">
        <v>260</v>
      </c>
      <c r="G89" s="9">
        <v>1</v>
      </c>
      <c r="H89" s="38"/>
      <c r="I89" s="61">
        <f t="shared" si="3"/>
        <v>0</v>
      </c>
      <c r="J89" s="107"/>
    </row>
    <row r="90" spans="1:10" ht="44.4" customHeight="1">
      <c r="A90" s="105">
        <v>86</v>
      </c>
      <c r="B90" s="226"/>
      <c r="C90" s="114" t="s">
        <v>727</v>
      </c>
      <c r="D90" s="107"/>
      <c r="E90" s="107"/>
      <c r="F90" s="125" t="s">
        <v>260</v>
      </c>
      <c r="G90" s="9">
        <v>1</v>
      </c>
      <c r="H90" s="38"/>
      <c r="I90" s="61">
        <f t="shared" si="3"/>
        <v>0</v>
      </c>
      <c r="J90" s="107"/>
    </row>
    <row r="91" spans="1:10" ht="44.4" customHeight="1">
      <c r="A91" s="105">
        <v>87</v>
      </c>
      <c r="B91" s="226"/>
      <c r="C91" s="114" t="s">
        <v>655</v>
      </c>
      <c r="D91" s="107"/>
      <c r="E91" s="107"/>
      <c r="F91" s="125" t="s">
        <v>260</v>
      </c>
      <c r="G91" s="9">
        <v>1</v>
      </c>
      <c r="H91" s="38"/>
      <c r="I91" s="61">
        <f t="shared" si="3"/>
        <v>0</v>
      </c>
      <c r="J91" s="107"/>
    </row>
    <row r="92" spans="1:10" ht="44.4" customHeight="1">
      <c r="A92" s="105">
        <v>88</v>
      </c>
      <c r="B92" s="226"/>
      <c r="C92" s="114" t="s">
        <v>656</v>
      </c>
      <c r="D92" s="107"/>
      <c r="E92" s="107"/>
      <c r="F92" s="125" t="s">
        <v>260</v>
      </c>
      <c r="G92" s="9">
        <v>1</v>
      </c>
      <c r="H92" s="38"/>
      <c r="I92" s="61">
        <f t="shared" si="3"/>
        <v>0</v>
      </c>
      <c r="J92" s="107"/>
    </row>
    <row r="93" spans="1:10" ht="44.4" customHeight="1">
      <c r="A93" s="105">
        <v>89</v>
      </c>
      <c r="B93" s="226"/>
      <c r="C93" s="114" t="s">
        <v>657</v>
      </c>
      <c r="D93" s="107"/>
      <c r="E93" s="107"/>
      <c r="F93" s="125" t="s">
        <v>260</v>
      </c>
      <c r="G93" s="9">
        <v>1</v>
      </c>
      <c r="H93" s="38"/>
      <c r="I93" s="61">
        <f t="shared" si="3"/>
        <v>0</v>
      </c>
      <c r="J93" s="107"/>
    </row>
    <row r="94" spans="1:10" ht="44.4" customHeight="1">
      <c r="A94" s="105">
        <v>90</v>
      </c>
      <c r="B94" s="226"/>
      <c r="C94" s="114" t="s">
        <v>658</v>
      </c>
      <c r="D94" s="107"/>
      <c r="E94" s="107"/>
      <c r="F94" s="125" t="s">
        <v>260</v>
      </c>
      <c r="G94" s="9">
        <v>1</v>
      </c>
      <c r="H94" s="38"/>
      <c r="I94" s="61">
        <f t="shared" si="3"/>
        <v>0</v>
      </c>
      <c r="J94" s="107"/>
    </row>
    <row r="95" spans="1:10" ht="44.4" customHeight="1">
      <c r="A95" s="105">
        <v>91</v>
      </c>
      <c r="B95" s="226"/>
      <c r="C95" s="114" t="s">
        <v>659</v>
      </c>
      <c r="D95" s="107"/>
      <c r="E95" s="107"/>
      <c r="F95" s="125" t="s">
        <v>260</v>
      </c>
      <c r="G95" s="9">
        <v>1</v>
      </c>
      <c r="H95" s="38"/>
      <c r="I95" s="61">
        <f t="shared" si="3"/>
        <v>0</v>
      </c>
      <c r="J95" s="107"/>
    </row>
    <row r="96" spans="1:10" ht="44.4" customHeight="1">
      <c r="A96" s="124"/>
      <c r="B96" s="124"/>
      <c r="C96" s="124"/>
      <c r="D96" s="124"/>
      <c r="E96" s="124"/>
      <c r="F96" s="124"/>
      <c r="G96" s="23" t="e">
        <f>SUM(J43:J95)-SUMIF(#REF!,"N/A",#REF!)</f>
        <v>#REF!</v>
      </c>
      <c r="H96" s="23"/>
      <c r="I96" s="24" t="e">
        <f>SUM(#REF!)</f>
        <v>#REF!</v>
      </c>
      <c r="J96" s="25" t="e">
        <f>I96/G96</f>
        <v>#REF!</v>
      </c>
    </row>
    <row r="97" spans="1:10" ht="29.4" customHeight="1">
      <c r="A97" s="219" t="s">
        <v>746</v>
      </c>
      <c r="B97" s="219"/>
      <c r="C97" s="219"/>
      <c r="D97" s="219"/>
      <c r="E97" s="219"/>
      <c r="F97" s="219"/>
      <c r="G97" s="219"/>
      <c r="H97" s="219"/>
      <c r="I97" s="219"/>
      <c r="J97" s="220"/>
    </row>
    <row r="98" spans="1:10" ht="37">
      <c r="A98" s="105">
        <v>1</v>
      </c>
      <c r="B98" s="223" t="s">
        <v>547</v>
      </c>
      <c r="C98" s="106" t="s">
        <v>548</v>
      </c>
      <c r="D98" s="107"/>
      <c r="E98" s="107"/>
      <c r="F98" s="112" t="s">
        <v>260</v>
      </c>
      <c r="G98" s="9">
        <v>1</v>
      </c>
      <c r="H98" s="38"/>
      <c r="I98" s="61">
        <f t="shared" ref="I98:I127" si="4">IFERROR(G98*H98,"N/A")</f>
        <v>0</v>
      </c>
      <c r="J98" s="107"/>
    </row>
    <row r="99" spans="1:10" ht="37">
      <c r="A99" s="105">
        <v>2</v>
      </c>
      <c r="B99" s="224"/>
      <c r="C99" s="106" t="s">
        <v>549</v>
      </c>
      <c r="D99" s="107"/>
      <c r="E99" s="107"/>
      <c r="F99" s="112" t="s">
        <v>260</v>
      </c>
      <c r="G99" s="9">
        <v>1</v>
      </c>
      <c r="H99" s="38"/>
      <c r="I99" s="61">
        <f t="shared" si="4"/>
        <v>0</v>
      </c>
      <c r="J99" s="107"/>
    </row>
    <row r="100" spans="1:10" ht="37">
      <c r="A100" s="105">
        <v>3</v>
      </c>
      <c r="B100" s="224"/>
      <c r="C100" s="106" t="s">
        <v>550</v>
      </c>
      <c r="D100" s="107"/>
      <c r="E100" s="107"/>
      <c r="F100" s="112" t="s">
        <v>260</v>
      </c>
      <c r="G100" s="9">
        <v>1</v>
      </c>
      <c r="H100" s="38"/>
      <c r="I100" s="61">
        <f t="shared" si="4"/>
        <v>0</v>
      </c>
      <c r="J100" s="107"/>
    </row>
    <row r="101" spans="1:10" ht="55.5">
      <c r="A101" s="105">
        <v>4</v>
      </c>
      <c r="B101" s="224"/>
      <c r="C101" s="106" t="s">
        <v>551</v>
      </c>
      <c r="D101" s="107"/>
      <c r="E101" s="107"/>
      <c r="F101" s="112" t="s">
        <v>260</v>
      </c>
      <c r="G101" s="9">
        <v>1</v>
      </c>
      <c r="H101" s="38"/>
      <c r="I101" s="61">
        <f t="shared" si="4"/>
        <v>0</v>
      </c>
      <c r="J101" s="107"/>
    </row>
    <row r="102" spans="1:10" ht="74">
      <c r="A102" s="105">
        <v>5</v>
      </c>
      <c r="B102" s="224"/>
      <c r="C102" s="106" t="s">
        <v>552</v>
      </c>
      <c r="D102" s="107"/>
      <c r="E102" s="107"/>
      <c r="F102" s="112" t="s">
        <v>260</v>
      </c>
      <c r="G102" s="9">
        <v>1</v>
      </c>
      <c r="H102" s="38"/>
      <c r="I102" s="61">
        <f t="shared" si="4"/>
        <v>0</v>
      </c>
      <c r="J102" s="107"/>
    </row>
    <row r="103" spans="1:10" ht="37">
      <c r="A103" s="105">
        <v>6</v>
      </c>
      <c r="B103" s="224"/>
      <c r="C103" s="106" t="s">
        <v>553</v>
      </c>
      <c r="D103" s="107"/>
      <c r="E103" s="107"/>
      <c r="F103" s="112" t="s">
        <v>260</v>
      </c>
      <c r="G103" s="9">
        <v>1</v>
      </c>
      <c r="H103" s="38"/>
      <c r="I103" s="61">
        <f t="shared" si="4"/>
        <v>0</v>
      </c>
      <c r="J103" s="107"/>
    </row>
    <row r="104" spans="1:10" ht="55.5">
      <c r="A104" s="105">
        <v>7</v>
      </c>
      <c r="B104" s="224"/>
      <c r="C104" s="106" t="s">
        <v>554</v>
      </c>
      <c r="D104" s="107"/>
      <c r="E104" s="107"/>
      <c r="F104" s="112" t="s">
        <v>260</v>
      </c>
      <c r="G104" s="9">
        <v>1</v>
      </c>
      <c r="H104" s="38"/>
      <c r="I104" s="61">
        <f t="shared" si="4"/>
        <v>0</v>
      </c>
      <c r="J104" s="107"/>
    </row>
    <row r="105" spans="1:10" ht="55.5">
      <c r="A105" s="105">
        <v>8</v>
      </c>
      <c r="B105" s="224"/>
      <c r="C105" s="106" t="s">
        <v>555</v>
      </c>
      <c r="D105" s="107"/>
      <c r="E105" s="107"/>
      <c r="F105" s="112" t="s">
        <v>260</v>
      </c>
      <c r="G105" s="9">
        <v>1</v>
      </c>
      <c r="H105" s="38"/>
      <c r="I105" s="61">
        <f t="shared" si="4"/>
        <v>0</v>
      </c>
      <c r="J105" s="107"/>
    </row>
    <row r="106" spans="1:10" ht="37">
      <c r="A106" s="105">
        <v>9</v>
      </c>
      <c r="B106" s="224"/>
      <c r="C106" s="106" t="s">
        <v>556</v>
      </c>
      <c r="D106" s="107"/>
      <c r="E106" s="107"/>
      <c r="F106" s="112" t="s">
        <v>260</v>
      </c>
      <c r="G106" s="9">
        <v>1</v>
      </c>
      <c r="H106" s="38"/>
      <c r="I106" s="61">
        <f t="shared" si="4"/>
        <v>0</v>
      </c>
      <c r="J106" s="107"/>
    </row>
    <row r="107" spans="1:10" ht="37">
      <c r="A107" s="105">
        <v>10</v>
      </c>
      <c r="B107" s="224"/>
      <c r="C107" s="106" t="s">
        <v>557</v>
      </c>
      <c r="D107" s="107"/>
      <c r="E107" s="107"/>
      <c r="F107" s="112" t="s">
        <v>260</v>
      </c>
      <c r="G107" s="9">
        <v>1</v>
      </c>
      <c r="H107" s="38"/>
      <c r="I107" s="61">
        <f t="shared" si="4"/>
        <v>0</v>
      </c>
      <c r="J107" s="107"/>
    </row>
    <row r="108" spans="1:10" ht="37">
      <c r="A108" s="105">
        <v>11</v>
      </c>
      <c r="B108" s="224"/>
      <c r="C108" s="106" t="s">
        <v>558</v>
      </c>
      <c r="D108" s="107"/>
      <c r="E108" s="107"/>
      <c r="F108" s="112" t="s">
        <v>260</v>
      </c>
      <c r="G108" s="9">
        <v>1</v>
      </c>
      <c r="H108" s="38"/>
      <c r="I108" s="61">
        <f t="shared" si="4"/>
        <v>0</v>
      </c>
      <c r="J108" s="107"/>
    </row>
    <row r="109" spans="1:10" ht="74">
      <c r="A109" s="105">
        <v>12</v>
      </c>
      <c r="B109" s="224"/>
      <c r="C109" s="106" t="s">
        <v>559</v>
      </c>
      <c r="D109" s="107"/>
      <c r="E109" s="107"/>
      <c r="F109" s="112" t="s">
        <v>260</v>
      </c>
      <c r="G109" s="9">
        <v>1</v>
      </c>
      <c r="H109" s="38"/>
      <c r="I109" s="61">
        <f t="shared" si="4"/>
        <v>0</v>
      </c>
      <c r="J109" s="107"/>
    </row>
    <row r="110" spans="1:10" ht="37">
      <c r="A110" s="105">
        <v>13</v>
      </c>
      <c r="B110" s="225"/>
      <c r="C110" s="106" t="s">
        <v>560</v>
      </c>
      <c r="D110" s="107"/>
      <c r="E110" s="107"/>
      <c r="F110" s="112" t="s">
        <v>277</v>
      </c>
      <c r="G110" s="9">
        <v>1</v>
      </c>
      <c r="H110" s="38"/>
      <c r="I110" s="61">
        <f t="shared" si="4"/>
        <v>0</v>
      </c>
      <c r="J110" s="107"/>
    </row>
    <row r="111" spans="1:10" ht="55.5">
      <c r="A111" s="105">
        <v>14</v>
      </c>
      <c r="B111" s="223" t="s">
        <v>561</v>
      </c>
      <c r="C111" s="106" t="s">
        <v>724</v>
      </c>
      <c r="D111" s="107"/>
      <c r="E111" s="107"/>
      <c r="F111" s="119" t="s">
        <v>260</v>
      </c>
      <c r="G111" s="9">
        <v>1</v>
      </c>
      <c r="H111" s="38"/>
      <c r="I111" s="61">
        <f t="shared" si="4"/>
        <v>0</v>
      </c>
      <c r="J111" s="107"/>
    </row>
    <row r="112" spans="1:10" ht="37">
      <c r="A112" s="105">
        <v>15</v>
      </c>
      <c r="B112" s="224"/>
      <c r="C112" s="106" t="s">
        <v>562</v>
      </c>
      <c r="D112" s="107"/>
      <c r="E112" s="107"/>
      <c r="F112" s="119" t="s">
        <v>260</v>
      </c>
      <c r="G112" s="9">
        <v>1</v>
      </c>
      <c r="H112" s="38"/>
      <c r="I112" s="61">
        <f t="shared" si="4"/>
        <v>0</v>
      </c>
      <c r="J112" s="107"/>
    </row>
    <row r="113" spans="1:10" ht="55.5">
      <c r="A113" s="105">
        <v>16</v>
      </c>
      <c r="B113" s="224"/>
      <c r="C113" s="106" t="s">
        <v>563</v>
      </c>
      <c r="D113" s="107"/>
      <c r="E113" s="107"/>
      <c r="F113" s="119" t="s">
        <v>260</v>
      </c>
      <c r="G113" s="9">
        <v>1</v>
      </c>
      <c r="H113" s="38"/>
      <c r="I113" s="61">
        <f t="shared" si="4"/>
        <v>0</v>
      </c>
      <c r="J113" s="107"/>
    </row>
    <row r="114" spans="1:10" ht="37">
      <c r="A114" s="105">
        <v>17</v>
      </c>
      <c r="B114" s="224"/>
      <c r="C114" s="106" t="s">
        <v>564</v>
      </c>
      <c r="D114" s="107"/>
      <c r="E114" s="107"/>
      <c r="F114" s="119" t="s">
        <v>260</v>
      </c>
      <c r="G114" s="9">
        <v>1</v>
      </c>
      <c r="H114" s="38"/>
      <c r="I114" s="61">
        <f t="shared" si="4"/>
        <v>0</v>
      </c>
      <c r="J114" s="107"/>
    </row>
    <row r="115" spans="1:10" ht="37">
      <c r="A115" s="105">
        <v>18</v>
      </c>
      <c r="B115" s="224"/>
      <c r="C115" s="108" t="s">
        <v>565</v>
      </c>
      <c r="D115" s="107"/>
      <c r="E115" s="107"/>
      <c r="F115" s="119" t="s">
        <v>260</v>
      </c>
      <c r="G115" s="9">
        <v>1</v>
      </c>
      <c r="H115" s="38"/>
      <c r="I115" s="61">
        <f t="shared" si="4"/>
        <v>0</v>
      </c>
      <c r="J115" s="107"/>
    </row>
    <row r="116" spans="1:10" ht="37">
      <c r="A116" s="105">
        <v>19</v>
      </c>
      <c r="B116" s="224"/>
      <c r="C116" s="106" t="s">
        <v>566</v>
      </c>
      <c r="D116" s="107"/>
      <c r="E116" s="107"/>
      <c r="F116" s="119" t="s">
        <v>260</v>
      </c>
      <c r="G116" s="9">
        <v>1</v>
      </c>
      <c r="H116" s="38"/>
      <c r="I116" s="61">
        <f t="shared" si="4"/>
        <v>0</v>
      </c>
      <c r="J116" s="107"/>
    </row>
    <row r="117" spans="1:10" ht="37">
      <c r="A117" s="105">
        <v>20</v>
      </c>
      <c r="B117" s="224"/>
      <c r="C117" s="106" t="s">
        <v>567</v>
      </c>
      <c r="D117" s="107"/>
      <c r="E117" s="107"/>
      <c r="F117" s="119" t="s">
        <v>260</v>
      </c>
      <c r="G117" s="9">
        <v>1</v>
      </c>
      <c r="H117" s="38"/>
      <c r="I117" s="61">
        <f t="shared" si="4"/>
        <v>0</v>
      </c>
      <c r="J117" s="107"/>
    </row>
    <row r="118" spans="1:10" ht="37">
      <c r="A118" s="105">
        <v>21</v>
      </c>
      <c r="B118" s="224"/>
      <c r="C118" s="106" t="s">
        <v>568</v>
      </c>
      <c r="D118" s="107"/>
      <c r="E118" s="107"/>
      <c r="F118" s="119" t="s">
        <v>260</v>
      </c>
      <c r="G118" s="9">
        <v>1</v>
      </c>
      <c r="H118" s="38"/>
      <c r="I118" s="61">
        <f t="shared" si="4"/>
        <v>0</v>
      </c>
      <c r="J118" s="107"/>
    </row>
    <row r="119" spans="1:10" ht="37">
      <c r="A119" s="105">
        <v>22</v>
      </c>
      <c r="B119" s="224"/>
      <c r="C119" s="106" t="s">
        <v>569</v>
      </c>
      <c r="D119" s="107"/>
      <c r="E119" s="107"/>
      <c r="F119" s="119" t="s">
        <v>260</v>
      </c>
      <c r="G119" s="9">
        <v>1</v>
      </c>
      <c r="H119" s="38"/>
      <c r="I119" s="61">
        <f t="shared" si="4"/>
        <v>0</v>
      </c>
      <c r="J119" s="107"/>
    </row>
    <row r="120" spans="1:10" ht="55.5">
      <c r="A120" s="105">
        <v>23</v>
      </c>
      <c r="B120" s="218" t="s">
        <v>570</v>
      </c>
      <c r="C120" s="121" t="s">
        <v>571</v>
      </c>
      <c r="D120" s="107"/>
      <c r="E120" s="107"/>
      <c r="F120" s="119" t="s">
        <v>260</v>
      </c>
      <c r="G120" s="9">
        <v>1</v>
      </c>
      <c r="H120" s="38"/>
      <c r="I120" s="61">
        <f t="shared" si="4"/>
        <v>0</v>
      </c>
      <c r="J120" s="107"/>
    </row>
    <row r="121" spans="1:10" ht="37">
      <c r="A121" s="105">
        <v>24</v>
      </c>
      <c r="B121" s="218"/>
      <c r="C121" s="109" t="s">
        <v>572</v>
      </c>
      <c r="D121" s="107"/>
      <c r="E121" s="107"/>
      <c r="F121" s="119" t="s">
        <v>260</v>
      </c>
      <c r="G121" s="9">
        <v>1</v>
      </c>
      <c r="H121" s="38"/>
      <c r="I121" s="61">
        <f t="shared" si="4"/>
        <v>0</v>
      </c>
      <c r="J121" s="107"/>
    </row>
    <row r="122" spans="1:10" ht="37">
      <c r="A122" s="105">
        <v>25</v>
      </c>
      <c r="B122" s="218"/>
      <c r="C122" s="106" t="s">
        <v>573</v>
      </c>
      <c r="D122" s="107"/>
      <c r="E122" s="107"/>
      <c r="F122" s="119" t="s">
        <v>260</v>
      </c>
      <c r="G122" s="9">
        <v>1</v>
      </c>
      <c r="H122" s="38"/>
      <c r="I122" s="61">
        <f t="shared" si="4"/>
        <v>0</v>
      </c>
      <c r="J122" s="107"/>
    </row>
    <row r="123" spans="1:10" ht="37">
      <c r="A123" s="105">
        <v>26</v>
      </c>
      <c r="B123" s="218"/>
      <c r="C123" s="106" t="s">
        <v>574</v>
      </c>
      <c r="D123" s="107"/>
      <c r="E123" s="107"/>
      <c r="F123" s="119" t="s">
        <v>260</v>
      </c>
      <c r="G123" s="9">
        <v>1</v>
      </c>
      <c r="H123" s="38"/>
      <c r="I123" s="61">
        <f t="shared" si="4"/>
        <v>0</v>
      </c>
      <c r="J123" s="107"/>
    </row>
    <row r="124" spans="1:10" ht="55.5">
      <c r="A124" s="105">
        <v>27</v>
      </c>
      <c r="B124" s="218"/>
      <c r="C124" s="106" t="s">
        <v>575</v>
      </c>
      <c r="D124" s="107"/>
      <c r="E124" s="107"/>
      <c r="F124" s="119" t="s">
        <v>260</v>
      </c>
      <c r="G124" s="9">
        <v>1</v>
      </c>
      <c r="H124" s="38"/>
      <c r="I124" s="61">
        <f t="shared" si="4"/>
        <v>0</v>
      </c>
      <c r="J124" s="107"/>
    </row>
    <row r="125" spans="1:10" ht="37">
      <c r="A125" s="105">
        <v>28</v>
      </c>
      <c r="B125" s="218" t="s">
        <v>576</v>
      </c>
      <c r="C125" s="106" t="s">
        <v>577</v>
      </c>
      <c r="D125" s="107"/>
      <c r="E125" s="107"/>
      <c r="F125" s="119" t="s">
        <v>260</v>
      </c>
      <c r="G125" s="9">
        <v>1</v>
      </c>
      <c r="H125" s="38"/>
      <c r="I125" s="61">
        <f t="shared" si="4"/>
        <v>0</v>
      </c>
      <c r="J125" s="107"/>
    </row>
    <row r="126" spans="1:10" ht="37">
      <c r="A126" s="105">
        <v>29</v>
      </c>
      <c r="B126" s="218"/>
      <c r="C126" s="106" t="s">
        <v>578</v>
      </c>
      <c r="D126" s="107"/>
      <c r="E126" s="107"/>
      <c r="F126" s="119" t="s">
        <v>260</v>
      </c>
      <c r="G126" s="9">
        <v>1</v>
      </c>
      <c r="H126" s="38"/>
      <c r="I126" s="61">
        <f t="shared" si="4"/>
        <v>0</v>
      </c>
      <c r="J126" s="107"/>
    </row>
    <row r="127" spans="1:10" ht="19.5">
      <c r="A127" s="105">
        <v>30</v>
      </c>
      <c r="B127" s="218"/>
      <c r="C127" s="106" t="s">
        <v>579</v>
      </c>
      <c r="D127" s="107"/>
      <c r="E127" s="107"/>
      <c r="F127" s="119" t="s">
        <v>260</v>
      </c>
      <c r="G127" s="9">
        <v>1</v>
      </c>
      <c r="H127" s="38"/>
      <c r="I127" s="61">
        <f t="shared" si="4"/>
        <v>0</v>
      </c>
      <c r="J127" s="107"/>
    </row>
    <row r="128" spans="1:10" ht="19.5">
      <c r="A128" s="124"/>
      <c r="B128" s="124"/>
      <c r="C128" s="124"/>
      <c r="D128" s="124"/>
      <c r="E128" s="124"/>
      <c r="F128" s="124"/>
      <c r="G128" s="23" t="e">
        <f>SUM(J75:J127)-SUMIF(#REF!,"N/A",#REF!)</f>
        <v>#REF!</v>
      </c>
      <c r="H128" s="23"/>
      <c r="I128" s="24" t="e">
        <f>SUM(#REF!)</f>
        <v>#REF!</v>
      </c>
      <c r="J128" s="25" t="e">
        <f>I128/G128</f>
        <v>#REF!</v>
      </c>
    </row>
    <row r="129" spans="1:10" ht="28.5">
      <c r="A129" s="219" t="s">
        <v>748</v>
      </c>
      <c r="B129" s="219"/>
      <c r="C129" s="219"/>
      <c r="D129" s="219"/>
      <c r="E129" s="219"/>
      <c r="F129" s="219"/>
      <c r="G129" s="219"/>
      <c r="H129" s="219"/>
      <c r="I129" s="219"/>
      <c r="J129" s="220"/>
    </row>
    <row r="130" spans="1:10" ht="37">
      <c r="A130" s="105">
        <v>1</v>
      </c>
      <c r="B130" s="218" t="s">
        <v>679</v>
      </c>
      <c r="C130" s="113" t="s">
        <v>548</v>
      </c>
      <c r="D130" s="107"/>
      <c r="E130" s="107"/>
      <c r="F130" s="125" t="s">
        <v>260</v>
      </c>
      <c r="G130" s="9">
        <v>1</v>
      </c>
      <c r="H130" s="38"/>
      <c r="I130" s="61">
        <f t="shared" ref="I130:I184" si="5">IFERROR(G130*H130,"N/A")</f>
        <v>0</v>
      </c>
      <c r="J130" s="107"/>
    </row>
    <row r="131" spans="1:10" ht="37">
      <c r="A131" s="105">
        <v>2</v>
      </c>
      <c r="B131" s="218"/>
      <c r="C131" s="113" t="s">
        <v>680</v>
      </c>
      <c r="D131" s="107"/>
      <c r="E131" s="107"/>
      <c r="F131" s="125" t="s">
        <v>260</v>
      </c>
      <c r="G131" s="9">
        <v>1</v>
      </c>
      <c r="H131" s="38"/>
      <c r="I131" s="61">
        <f t="shared" si="5"/>
        <v>0</v>
      </c>
      <c r="J131" s="107"/>
    </row>
    <row r="132" spans="1:10" ht="37">
      <c r="A132" s="105">
        <v>3</v>
      </c>
      <c r="B132" s="218"/>
      <c r="C132" s="113" t="s">
        <v>681</v>
      </c>
      <c r="D132" s="107"/>
      <c r="E132" s="107"/>
      <c r="F132" s="125" t="s">
        <v>260</v>
      </c>
      <c r="G132" s="9">
        <v>1</v>
      </c>
      <c r="H132" s="38"/>
      <c r="I132" s="61">
        <f t="shared" si="5"/>
        <v>0</v>
      </c>
      <c r="J132" s="107"/>
    </row>
    <row r="133" spans="1:10" ht="37">
      <c r="A133" s="105">
        <v>4</v>
      </c>
      <c r="B133" s="218"/>
      <c r="C133" s="113" t="s">
        <v>682</v>
      </c>
      <c r="D133" s="107"/>
      <c r="E133" s="107"/>
      <c r="F133" s="125" t="s">
        <v>260</v>
      </c>
      <c r="G133" s="9">
        <v>1</v>
      </c>
      <c r="H133" s="38"/>
      <c r="I133" s="61">
        <f t="shared" si="5"/>
        <v>0</v>
      </c>
      <c r="J133" s="107"/>
    </row>
    <row r="134" spans="1:10" ht="37">
      <c r="A134" s="105">
        <v>5</v>
      </c>
      <c r="B134" s="218"/>
      <c r="C134" s="113" t="s">
        <v>683</v>
      </c>
      <c r="D134" s="107"/>
      <c r="E134" s="107"/>
      <c r="F134" s="125" t="s">
        <v>260</v>
      </c>
      <c r="G134" s="9">
        <v>1</v>
      </c>
      <c r="H134" s="38"/>
      <c r="I134" s="61">
        <f t="shared" si="5"/>
        <v>0</v>
      </c>
      <c r="J134" s="107"/>
    </row>
    <row r="135" spans="1:10" ht="19.5">
      <c r="A135" s="105">
        <v>6</v>
      </c>
      <c r="B135" s="218"/>
      <c r="C135" s="113" t="s">
        <v>684</v>
      </c>
      <c r="D135" s="107"/>
      <c r="E135" s="107"/>
      <c r="F135" s="125" t="s">
        <v>260</v>
      </c>
      <c r="G135" s="9">
        <v>1</v>
      </c>
      <c r="H135" s="38"/>
      <c r="I135" s="61">
        <f t="shared" si="5"/>
        <v>0</v>
      </c>
      <c r="J135" s="107"/>
    </row>
    <row r="136" spans="1:10" ht="37">
      <c r="A136" s="105">
        <v>7</v>
      </c>
      <c r="B136" s="218"/>
      <c r="C136" s="113" t="s">
        <v>685</v>
      </c>
      <c r="D136" s="107"/>
      <c r="E136" s="107"/>
      <c r="F136" s="125" t="s">
        <v>260</v>
      </c>
      <c r="G136" s="9">
        <v>1</v>
      </c>
      <c r="H136" s="38"/>
      <c r="I136" s="61">
        <f t="shared" si="5"/>
        <v>0</v>
      </c>
      <c r="J136" s="107"/>
    </row>
    <row r="137" spans="1:10" ht="19.5">
      <c r="A137" s="105">
        <v>8</v>
      </c>
      <c r="B137" s="218"/>
      <c r="C137" s="113" t="s">
        <v>686</v>
      </c>
      <c r="D137" s="107"/>
      <c r="E137" s="107"/>
      <c r="F137" s="125" t="s">
        <v>260</v>
      </c>
      <c r="G137" s="9">
        <v>1</v>
      </c>
      <c r="H137" s="38"/>
      <c r="I137" s="61">
        <f t="shared" si="5"/>
        <v>0</v>
      </c>
      <c r="J137" s="107"/>
    </row>
    <row r="138" spans="1:10" ht="37">
      <c r="A138" s="105">
        <v>9</v>
      </c>
      <c r="B138" s="218"/>
      <c r="C138" s="113" t="s">
        <v>557</v>
      </c>
      <c r="D138" s="107"/>
      <c r="E138" s="107"/>
      <c r="F138" s="125" t="s">
        <v>260</v>
      </c>
      <c r="G138" s="9">
        <v>1</v>
      </c>
      <c r="H138" s="38"/>
      <c r="I138" s="61">
        <f t="shared" si="5"/>
        <v>0</v>
      </c>
      <c r="J138" s="107"/>
    </row>
    <row r="139" spans="1:10" ht="37">
      <c r="A139" s="105">
        <v>10</v>
      </c>
      <c r="B139" s="218"/>
      <c r="C139" s="113" t="s">
        <v>558</v>
      </c>
      <c r="D139" s="107"/>
      <c r="E139" s="107"/>
      <c r="F139" s="125" t="s">
        <v>260</v>
      </c>
      <c r="G139" s="9">
        <v>1</v>
      </c>
      <c r="H139" s="38"/>
      <c r="I139" s="61">
        <f t="shared" si="5"/>
        <v>0</v>
      </c>
      <c r="J139" s="107"/>
    </row>
    <row r="140" spans="1:10" ht="74">
      <c r="A140" s="105">
        <v>11</v>
      </c>
      <c r="B140" s="218"/>
      <c r="C140" s="113" t="s">
        <v>559</v>
      </c>
      <c r="D140" s="107"/>
      <c r="E140" s="107"/>
      <c r="F140" s="125" t="s">
        <v>260</v>
      </c>
      <c r="G140" s="9">
        <v>1</v>
      </c>
      <c r="H140" s="38"/>
      <c r="I140" s="61">
        <f t="shared" si="5"/>
        <v>0</v>
      </c>
      <c r="J140" s="107"/>
    </row>
    <row r="141" spans="1:10" ht="37">
      <c r="A141" s="105">
        <v>12</v>
      </c>
      <c r="B141" s="218"/>
      <c r="C141" s="113" t="s">
        <v>560</v>
      </c>
      <c r="D141" s="107"/>
      <c r="E141" s="107"/>
      <c r="F141" s="125" t="s">
        <v>260</v>
      </c>
      <c r="G141" s="9">
        <v>1</v>
      </c>
      <c r="H141" s="38"/>
      <c r="I141" s="61">
        <f t="shared" si="5"/>
        <v>0</v>
      </c>
      <c r="J141" s="107"/>
    </row>
    <row r="142" spans="1:10" ht="55.5">
      <c r="A142" s="105">
        <v>13</v>
      </c>
      <c r="B142" s="223" t="s">
        <v>687</v>
      </c>
      <c r="C142" s="113" t="s">
        <v>688</v>
      </c>
      <c r="D142" s="107"/>
      <c r="E142" s="107"/>
      <c r="F142" s="125" t="s">
        <v>260</v>
      </c>
      <c r="G142" s="9">
        <v>1</v>
      </c>
      <c r="H142" s="38"/>
      <c r="I142" s="61">
        <f t="shared" si="5"/>
        <v>0</v>
      </c>
      <c r="J142" s="107"/>
    </row>
    <row r="143" spans="1:10" ht="37">
      <c r="A143" s="105">
        <v>14</v>
      </c>
      <c r="B143" s="224"/>
      <c r="C143" s="113" t="s">
        <v>562</v>
      </c>
      <c r="D143" s="107"/>
      <c r="E143" s="107"/>
      <c r="F143" s="125" t="s">
        <v>260</v>
      </c>
      <c r="G143" s="9">
        <v>1</v>
      </c>
      <c r="H143" s="38"/>
      <c r="I143" s="61">
        <f t="shared" si="5"/>
        <v>0</v>
      </c>
      <c r="J143" s="107"/>
    </row>
    <row r="144" spans="1:10" ht="37">
      <c r="A144" s="105">
        <v>15</v>
      </c>
      <c r="B144" s="224"/>
      <c r="C144" s="113" t="s">
        <v>689</v>
      </c>
      <c r="D144" s="107"/>
      <c r="E144" s="107"/>
      <c r="F144" s="125" t="s">
        <v>260</v>
      </c>
      <c r="G144" s="9">
        <v>1</v>
      </c>
      <c r="H144" s="38"/>
      <c r="I144" s="61">
        <f t="shared" si="5"/>
        <v>0</v>
      </c>
      <c r="J144" s="107"/>
    </row>
    <row r="145" spans="1:10" ht="37">
      <c r="A145" s="105">
        <v>16</v>
      </c>
      <c r="B145" s="224"/>
      <c r="C145" s="113" t="s">
        <v>690</v>
      </c>
      <c r="D145" s="107"/>
      <c r="E145" s="107"/>
      <c r="F145" s="125" t="s">
        <v>260</v>
      </c>
      <c r="G145" s="9">
        <v>1</v>
      </c>
      <c r="H145" s="38"/>
      <c r="I145" s="61">
        <f t="shared" si="5"/>
        <v>0</v>
      </c>
      <c r="J145" s="107"/>
    </row>
    <row r="146" spans="1:10" ht="37">
      <c r="A146" s="105">
        <v>17</v>
      </c>
      <c r="B146" s="224"/>
      <c r="C146" s="113" t="s">
        <v>691</v>
      </c>
      <c r="D146" s="107"/>
      <c r="E146" s="107"/>
      <c r="F146" s="125" t="s">
        <v>260</v>
      </c>
      <c r="G146" s="9">
        <v>1</v>
      </c>
      <c r="H146" s="38"/>
      <c r="I146" s="61">
        <f t="shared" si="5"/>
        <v>0</v>
      </c>
      <c r="J146" s="107"/>
    </row>
    <row r="147" spans="1:10" ht="55.5">
      <c r="A147" s="105">
        <v>18</v>
      </c>
      <c r="B147" s="224"/>
      <c r="C147" s="113" t="s">
        <v>692</v>
      </c>
      <c r="D147" s="107"/>
      <c r="E147" s="107"/>
      <c r="F147" s="125" t="s">
        <v>260</v>
      </c>
      <c r="G147" s="9">
        <v>1</v>
      </c>
      <c r="H147" s="38"/>
      <c r="I147" s="61">
        <f t="shared" si="5"/>
        <v>0</v>
      </c>
      <c r="J147" s="107"/>
    </row>
    <row r="148" spans="1:10" ht="37">
      <c r="A148" s="105">
        <v>19</v>
      </c>
      <c r="B148" s="224"/>
      <c r="C148" s="113" t="s">
        <v>693</v>
      </c>
      <c r="D148" s="107"/>
      <c r="E148" s="107"/>
      <c r="F148" s="125" t="s">
        <v>260</v>
      </c>
      <c r="G148" s="9">
        <v>1</v>
      </c>
      <c r="H148" s="38"/>
      <c r="I148" s="61">
        <f t="shared" si="5"/>
        <v>0</v>
      </c>
      <c r="J148" s="107"/>
    </row>
    <row r="149" spans="1:10" ht="55.5">
      <c r="A149" s="105">
        <v>20</v>
      </c>
      <c r="B149" s="224"/>
      <c r="C149" s="113" t="s">
        <v>694</v>
      </c>
      <c r="D149" s="107"/>
      <c r="E149" s="107"/>
      <c r="F149" s="125" t="s">
        <v>260</v>
      </c>
      <c r="G149" s="9">
        <v>1</v>
      </c>
      <c r="H149" s="38"/>
      <c r="I149" s="61">
        <f t="shared" si="5"/>
        <v>0</v>
      </c>
      <c r="J149" s="107"/>
    </row>
    <row r="150" spans="1:10" ht="37">
      <c r="A150" s="105">
        <v>21</v>
      </c>
      <c r="B150" s="224"/>
      <c r="C150" s="113" t="s">
        <v>695</v>
      </c>
      <c r="D150" s="107"/>
      <c r="E150" s="107"/>
      <c r="F150" s="125" t="s">
        <v>260</v>
      </c>
      <c r="G150" s="9">
        <v>1</v>
      </c>
      <c r="H150" s="38"/>
      <c r="I150" s="61">
        <f t="shared" si="5"/>
        <v>0</v>
      </c>
      <c r="J150" s="107"/>
    </row>
    <row r="151" spans="1:10" ht="19.5">
      <c r="A151" s="105">
        <v>22</v>
      </c>
      <c r="B151" s="224"/>
      <c r="C151" s="113" t="s">
        <v>696</v>
      </c>
      <c r="D151" s="107"/>
      <c r="E151" s="107"/>
      <c r="F151" s="125" t="s">
        <v>260</v>
      </c>
      <c r="G151" s="9">
        <v>1</v>
      </c>
      <c r="H151" s="38"/>
      <c r="I151" s="61">
        <f t="shared" si="5"/>
        <v>0</v>
      </c>
      <c r="J151" s="107"/>
    </row>
    <row r="152" spans="1:10" ht="37">
      <c r="A152" s="105">
        <v>23</v>
      </c>
      <c r="B152" s="224"/>
      <c r="C152" s="113" t="s">
        <v>697</v>
      </c>
      <c r="D152" s="107"/>
      <c r="E152" s="107"/>
      <c r="F152" s="125" t="s">
        <v>260</v>
      </c>
      <c r="G152" s="9">
        <v>1</v>
      </c>
      <c r="H152" s="38"/>
      <c r="I152" s="61">
        <f t="shared" si="5"/>
        <v>0</v>
      </c>
      <c r="J152" s="107"/>
    </row>
    <row r="153" spans="1:10" ht="37">
      <c r="A153" s="105">
        <v>24</v>
      </c>
      <c r="B153" s="224"/>
      <c r="C153" s="113" t="s">
        <v>698</v>
      </c>
      <c r="D153" s="107"/>
      <c r="E153" s="107"/>
      <c r="F153" s="125" t="s">
        <v>260</v>
      </c>
      <c r="G153" s="9">
        <v>1</v>
      </c>
      <c r="H153" s="38"/>
      <c r="I153" s="61">
        <f t="shared" si="5"/>
        <v>0</v>
      </c>
      <c r="J153" s="107"/>
    </row>
    <row r="154" spans="1:10" ht="19.5">
      <c r="A154" s="105">
        <v>25</v>
      </c>
      <c r="B154" s="224"/>
      <c r="C154" s="113" t="s">
        <v>699</v>
      </c>
      <c r="D154" s="107"/>
      <c r="E154" s="107"/>
      <c r="F154" s="125" t="s">
        <v>260</v>
      </c>
      <c r="G154" s="9">
        <v>1</v>
      </c>
      <c r="H154" s="38"/>
      <c r="I154" s="61">
        <f t="shared" si="5"/>
        <v>0</v>
      </c>
      <c r="J154" s="107"/>
    </row>
    <row r="155" spans="1:10" ht="55.5">
      <c r="A155" s="105">
        <v>26</v>
      </c>
      <c r="B155" s="225"/>
      <c r="C155" s="113" t="s">
        <v>700</v>
      </c>
      <c r="D155" s="112"/>
      <c r="E155" s="112"/>
      <c r="F155" s="125" t="s">
        <v>260</v>
      </c>
      <c r="G155" s="9">
        <v>1</v>
      </c>
      <c r="H155" s="38"/>
      <c r="I155" s="61">
        <f t="shared" si="5"/>
        <v>0</v>
      </c>
      <c r="J155" s="107"/>
    </row>
    <row r="156" spans="1:10" ht="19.5">
      <c r="A156" s="105">
        <v>27</v>
      </c>
      <c r="B156" s="223" t="s">
        <v>701</v>
      </c>
      <c r="C156" s="113" t="s">
        <v>702</v>
      </c>
      <c r="D156" s="112"/>
      <c r="E156" s="112"/>
      <c r="F156" s="125" t="s">
        <v>260</v>
      </c>
      <c r="G156" s="9">
        <v>1</v>
      </c>
      <c r="H156" s="38"/>
      <c r="I156" s="61">
        <f t="shared" si="5"/>
        <v>0</v>
      </c>
      <c r="J156" s="107"/>
    </row>
    <row r="157" spans="1:10" ht="37">
      <c r="A157" s="105">
        <v>28</v>
      </c>
      <c r="B157" s="224"/>
      <c r="C157" s="116" t="s">
        <v>703</v>
      </c>
      <c r="D157" s="112"/>
      <c r="E157" s="112"/>
      <c r="F157" s="125" t="s">
        <v>260</v>
      </c>
      <c r="G157" s="9">
        <v>1</v>
      </c>
      <c r="H157" s="38"/>
      <c r="I157" s="61">
        <f t="shared" si="5"/>
        <v>0</v>
      </c>
      <c r="J157" s="107"/>
    </row>
    <row r="158" spans="1:10" ht="19.5">
      <c r="A158" s="105">
        <v>29</v>
      </c>
      <c r="B158" s="224"/>
      <c r="C158" s="113" t="s">
        <v>704</v>
      </c>
      <c r="D158" s="112"/>
      <c r="E158" s="112"/>
      <c r="F158" s="125" t="s">
        <v>260</v>
      </c>
      <c r="G158" s="9">
        <v>1</v>
      </c>
      <c r="H158" s="38"/>
      <c r="I158" s="61">
        <f t="shared" si="5"/>
        <v>0</v>
      </c>
      <c r="J158" s="107"/>
    </row>
    <row r="159" spans="1:10" ht="37">
      <c r="A159" s="105">
        <v>30</v>
      </c>
      <c r="B159" s="224"/>
      <c r="C159" s="113" t="s">
        <v>705</v>
      </c>
      <c r="D159" s="112"/>
      <c r="E159" s="112"/>
      <c r="F159" s="125" t="s">
        <v>277</v>
      </c>
      <c r="G159" s="9">
        <v>1</v>
      </c>
      <c r="H159" s="38"/>
      <c r="I159" s="61">
        <f t="shared" si="5"/>
        <v>0</v>
      </c>
      <c r="J159" s="107"/>
    </row>
    <row r="160" spans="1:10" ht="37">
      <c r="A160" s="105">
        <v>31</v>
      </c>
      <c r="B160" s="224"/>
      <c r="C160" s="113" t="s">
        <v>706</v>
      </c>
      <c r="D160" s="112"/>
      <c r="E160" s="112"/>
      <c r="F160" s="125" t="s">
        <v>260</v>
      </c>
      <c r="G160" s="9">
        <v>1</v>
      </c>
      <c r="H160" s="38"/>
      <c r="I160" s="61">
        <f t="shared" si="5"/>
        <v>0</v>
      </c>
      <c r="J160" s="107"/>
    </row>
    <row r="161" spans="1:10" ht="37">
      <c r="A161" s="105">
        <v>32</v>
      </c>
      <c r="B161" s="224"/>
      <c r="C161" s="113" t="s">
        <v>707</v>
      </c>
      <c r="D161" s="112"/>
      <c r="E161" s="112"/>
      <c r="F161" s="125" t="s">
        <v>260</v>
      </c>
      <c r="G161" s="9">
        <v>1</v>
      </c>
      <c r="H161" s="38"/>
      <c r="I161" s="61">
        <f t="shared" si="5"/>
        <v>0</v>
      </c>
      <c r="J161" s="107"/>
    </row>
    <row r="162" spans="1:10" ht="37">
      <c r="A162" s="105">
        <v>33</v>
      </c>
      <c r="B162" s="224"/>
      <c r="C162" s="113" t="s">
        <v>708</v>
      </c>
      <c r="D162" s="112"/>
      <c r="E162" s="112"/>
      <c r="F162" s="125" t="s">
        <v>260</v>
      </c>
      <c r="G162" s="9">
        <v>1</v>
      </c>
      <c r="H162" s="38"/>
      <c r="I162" s="61">
        <f t="shared" si="5"/>
        <v>0</v>
      </c>
      <c r="J162" s="107"/>
    </row>
    <row r="163" spans="1:10" ht="37">
      <c r="A163" s="105">
        <v>34</v>
      </c>
      <c r="B163" s="224"/>
      <c r="C163" s="113" t="s">
        <v>709</v>
      </c>
      <c r="D163" s="107"/>
      <c r="E163" s="107"/>
      <c r="F163" s="125" t="s">
        <v>260</v>
      </c>
      <c r="G163" s="9">
        <v>1</v>
      </c>
      <c r="H163" s="38"/>
      <c r="I163" s="61">
        <f t="shared" si="5"/>
        <v>0</v>
      </c>
      <c r="J163" s="107"/>
    </row>
    <row r="164" spans="1:10" ht="55.5">
      <c r="A164" s="105">
        <v>35</v>
      </c>
      <c r="B164" s="224"/>
      <c r="C164" s="113" t="s">
        <v>710</v>
      </c>
      <c r="D164" s="107"/>
      <c r="E164" s="107"/>
      <c r="F164" s="125" t="s">
        <v>260</v>
      </c>
      <c r="G164" s="9">
        <v>1</v>
      </c>
      <c r="H164" s="38"/>
      <c r="I164" s="61">
        <f t="shared" si="5"/>
        <v>0</v>
      </c>
      <c r="J164" s="107"/>
    </row>
    <row r="165" spans="1:10" ht="37">
      <c r="A165" s="105">
        <v>36</v>
      </c>
      <c r="B165" s="224"/>
      <c r="C165" s="113" t="s">
        <v>711</v>
      </c>
      <c r="D165" s="107"/>
      <c r="E165" s="107"/>
      <c r="F165" s="125" t="s">
        <v>260</v>
      </c>
      <c r="G165" s="9">
        <v>1</v>
      </c>
      <c r="H165" s="38"/>
      <c r="I165" s="61">
        <f t="shared" si="5"/>
        <v>0</v>
      </c>
      <c r="J165" s="107"/>
    </row>
    <row r="166" spans="1:10" ht="55.5">
      <c r="A166" s="105">
        <v>37</v>
      </c>
      <c r="B166" s="224"/>
      <c r="C166" s="113" t="s">
        <v>712</v>
      </c>
      <c r="D166" s="107"/>
      <c r="E166" s="107"/>
      <c r="F166" s="125" t="s">
        <v>260</v>
      </c>
      <c r="G166" s="9">
        <v>1</v>
      </c>
      <c r="H166" s="38"/>
      <c r="I166" s="61">
        <f t="shared" si="5"/>
        <v>0</v>
      </c>
      <c r="J166" s="107"/>
    </row>
    <row r="167" spans="1:10" ht="37">
      <c r="A167" s="105">
        <v>38</v>
      </c>
      <c r="B167" s="224"/>
      <c r="C167" s="113" t="s">
        <v>713</v>
      </c>
      <c r="D167" s="107"/>
      <c r="E167" s="107"/>
      <c r="F167" s="125" t="s">
        <v>260</v>
      </c>
      <c r="G167" s="9">
        <v>1</v>
      </c>
      <c r="H167" s="38"/>
      <c r="I167" s="61">
        <f t="shared" si="5"/>
        <v>0</v>
      </c>
      <c r="J167" s="107"/>
    </row>
    <row r="168" spans="1:10" ht="37">
      <c r="A168" s="105">
        <v>39</v>
      </c>
      <c r="B168" s="224"/>
      <c r="C168" s="113" t="s">
        <v>714</v>
      </c>
      <c r="D168" s="107"/>
      <c r="E168" s="107"/>
      <c r="F168" s="125" t="s">
        <v>260</v>
      </c>
      <c r="G168" s="9">
        <v>1</v>
      </c>
      <c r="H168" s="38"/>
      <c r="I168" s="61">
        <f t="shared" si="5"/>
        <v>0</v>
      </c>
      <c r="J168" s="107"/>
    </row>
    <row r="169" spans="1:10" ht="37">
      <c r="A169" s="105">
        <v>40</v>
      </c>
      <c r="B169" s="224"/>
      <c r="C169" s="113" t="s">
        <v>715</v>
      </c>
      <c r="D169" s="107"/>
      <c r="E169" s="107"/>
      <c r="F169" s="125" t="s">
        <v>260</v>
      </c>
      <c r="G169" s="9">
        <v>1</v>
      </c>
      <c r="H169" s="38"/>
      <c r="I169" s="61">
        <f t="shared" si="5"/>
        <v>0</v>
      </c>
      <c r="J169" s="107"/>
    </row>
    <row r="170" spans="1:10" ht="37">
      <c r="A170" s="105">
        <v>41</v>
      </c>
      <c r="B170" s="224"/>
      <c r="C170" s="113" t="s">
        <v>716</v>
      </c>
      <c r="D170" s="107"/>
      <c r="E170" s="107"/>
      <c r="F170" s="125" t="s">
        <v>260</v>
      </c>
      <c r="G170" s="9">
        <v>1</v>
      </c>
      <c r="H170" s="38"/>
      <c r="I170" s="61">
        <f t="shared" si="5"/>
        <v>0</v>
      </c>
      <c r="J170" s="107"/>
    </row>
    <row r="171" spans="1:10" ht="55.5">
      <c r="A171" s="105">
        <v>42</v>
      </c>
      <c r="B171" s="224"/>
      <c r="C171" s="113" t="s">
        <v>717</v>
      </c>
      <c r="D171" s="107"/>
      <c r="E171" s="107"/>
      <c r="F171" s="125" t="s">
        <v>260</v>
      </c>
      <c r="G171" s="9">
        <v>1</v>
      </c>
      <c r="H171" s="38"/>
      <c r="I171" s="61">
        <f t="shared" si="5"/>
        <v>0</v>
      </c>
      <c r="J171" s="107"/>
    </row>
    <row r="172" spans="1:10" ht="55.5">
      <c r="A172" s="105">
        <v>43</v>
      </c>
      <c r="B172" s="224"/>
      <c r="C172" s="113" t="s">
        <v>718</v>
      </c>
      <c r="D172" s="107"/>
      <c r="E172" s="107"/>
      <c r="F172" s="125" t="s">
        <v>260</v>
      </c>
      <c r="G172" s="9">
        <v>1</v>
      </c>
      <c r="H172" s="38"/>
      <c r="I172" s="61">
        <f t="shared" si="5"/>
        <v>0</v>
      </c>
      <c r="J172" s="107"/>
    </row>
    <row r="173" spans="1:10" ht="37">
      <c r="A173" s="105">
        <v>44</v>
      </c>
      <c r="B173" s="224"/>
      <c r="C173" s="113" t="s">
        <v>719</v>
      </c>
      <c r="D173" s="107"/>
      <c r="E173" s="107"/>
      <c r="F173" s="125" t="s">
        <v>260</v>
      </c>
      <c r="G173" s="9">
        <v>1</v>
      </c>
      <c r="H173" s="38"/>
      <c r="I173" s="61">
        <f t="shared" si="5"/>
        <v>0</v>
      </c>
      <c r="J173" s="107"/>
    </row>
    <row r="174" spans="1:10" ht="37">
      <c r="A174" s="105">
        <v>45</v>
      </c>
      <c r="B174" s="224"/>
      <c r="C174" s="113" t="s">
        <v>720</v>
      </c>
      <c r="D174" s="107"/>
      <c r="E174" s="107"/>
      <c r="F174" s="125" t="s">
        <v>260</v>
      </c>
      <c r="G174" s="9">
        <v>1</v>
      </c>
      <c r="H174" s="38"/>
      <c r="I174" s="61">
        <f t="shared" si="5"/>
        <v>0</v>
      </c>
      <c r="J174" s="107"/>
    </row>
    <row r="175" spans="1:10" ht="37">
      <c r="A175" s="105">
        <v>46</v>
      </c>
      <c r="B175" s="225"/>
      <c r="C175" s="113" t="s">
        <v>721</v>
      </c>
      <c r="D175" s="112"/>
      <c r="E175" s="112"/>
      <c r="F175" s="125" t="s">
        <v>260</v>
      </c>
      <c r="G175" s="9">
        <v>1</v>
      </c>
      <c r="H175" s="38"/>
      <c r="I175" s="61">
        <f t="shared" si="5"/>
        <v>0</v>
      </c>
      <c r="J175" s="107"/>
    </row>
    <row r="176" spans="1:10" ht="55.5">
      <c r="A176" s="105">
        <v>47</v>
      </c>
      <c r="B176" s="218" t="s">
        <v>570</v>
      </c>
      <c r="C176" s="113" t="s">
        <v>571</v>
      </c>
      <c r="D176" s="112"/>
      <c r="E176" s="112"/>
      <c r="F176" s="125" t="s">
        <v>260</v>
      </c>
      <c r="G176" s="9">
        <v>1</v>
      </c>
      <c r="H176" s="38"/>
      <c r="I176" s="61">
        <f t="shared" si="5"/>
        <v>0</v>
      </c>
      <c r="J176" s="107"/>
    </row>
    <row r="177" spans="1:10" ht="37">
      <c r="A177" s="105">
        <v>48</v>
      </c>
      <c r="B177" s="218"/>
      <c r="C177" s="117" t="s">
        <v>572</v>
      </c>
      <c r="D177" s="112"/>
      <c r="E177" s="112"/>
      <c r="F177" s="125" t="s">
        <v>260</v>
      </c>
      <c r="G177" s="9">
        <v>1</v>
      </c>
      <c r="H177" s="38"/>
      <c r="I177" s="61">
        <f t="shared" si="5"/>
        <v>0</v>
      </c>
      <c r="J177" s="107"/>
    </row>
    <row r="178" spans="1:10" ht="37">
      <c r="A178" s="105">
        <v>49</v>
      </c>
      <c r="B178" s="218"/>
      <c r="C178" s="113" t="s">
        <v>573</v>
      </c>
      <c r="D178" s="112"/>
      <c r="E178" s="112"/>
      <c r="F178" s="125" t="s">
        <v>260</v>
      </c>
      <c r="G178" s="9">
        <v>1</v>
      </c>
      <c r="H178" s="38"/>
      <c r="I178" s="61">
        <f t="shared" si="5"/>
        <v>0</v>
      </c>
      <c r="J178" s="107"/>
    </row>
    <row r="179" spans="1:10" ht="37">
      <c r="A179" s="105">
        <v>50</v>
      </c>
      <c r="B179" s="218"/>
      <c r="C179" s="113" t="s">
        <v>574</v>
      </c>
      <c r="D179" s="112"/>
      <c r="E179" s="112"/>
      <c r="F179" s="125" t="s">
        <v>260</v>
      </c>
      <c r="G179" s="9">
        <v>1</v>
      </c>
      <c r="H179" s="38"/>
      <c r="I179" s="61">
        <f t="shared" si="5"/>
        <v>0</v>
      </c>
      <c r="J179" s="107"/>
    </row>
    <row r="180" spans="1:10" ht="55.5">
      <c r="A180" s="105">
        <v>51</v>
      </c>
      <c r="B180" s="218"/>
      <c r="C180" s="113" t="s">
        <v>575</v>
      </c>
      <c r="D180" s="112"/>
      <c r="E180" s="112"/>
      <c r="F180" s="125" t="s">
        <v>260</v>
      </c>
      <c r="G180" s="9">
        <v>1</v>
      </c>
      <c r="H180" s="38"/>
      <c r="I180" s="61">
        <f t="shared" si="5"/>
        <v>0</v>
      </c>
      <c r="J180" s="107"/>
    </row>
    <row r="181" spans="1:10" ht="33.65" customHeight="1">
      <c r="A181" s="105">
        <v>52</v>
      </c>
      <c r="B181" s="218" t="s">
        <v>722</v>
      </c>
      <c r="C181" s="113" t="s">
        <v>636</v>
      </c>
      <c r="D181" s="112"/>
      <c r="E181" s="112"/>
      <c r="F181" s="125" t="s">
        <v>260</v>
      </c>
      <c r="G181" s="9">
        <v>1</v>
      </c>
      <c r="H181" s="38"/>
      <c r="I181" s="61">
        <f t="shared" si="5"/>
        <v>0</v>
      </c>
      <c r="J181" s="107"/>
    </row>
    <row r="182" spans="1:10" ht="37">
      <c r="A182" s="105">
        <v>53</v>
      </c>
      <c r="B182" s="218"/>
      <c r="C182" s="113" t="s">
        <v>578</v>
      </c>
      <c r="D182" s="112"/>
      <c r="E182" s="112"/>
      <c r="F182" s="125" t="s">
        <v>260</v>
      </c>
      <c r="G182" s="9">
        <v>1</v>
      </c>
      <c r="H182" s="38"/>
      <c r="I182" s="61">
        <f t="shared" si="5"/>
        <v>0</v>
      </c>
      <c r="J182" s="107"/>
    </row>
    <row r="183" spans="1:10" ht="37.75" customHeight="1">
      <c r="A183" s="105">
        <v>54</v>
      </c>
      <c r="B183" s="218"/>
      <c r="C183" s="113" t="s">
        <v>579</v>
      </c>
      <c r="D183" s="112"/>
      <c r="E183" s="112"/>
      <c r="F183" s="125" t="s">
        <v>260</v>
      </c>
      <c r="G183" s="9">
        <v>1</v>
      </c>
      <c r="H183" s="38"/>
      <c r="I183" s="61">
        <f t="shared" si="5"/>
        <v>0</v>
      </c>
      <c r="J183" s="107"/>
    </row>
    <row r="184" spans="1:10" ht="37">
      <c r="A184" s="105">
        <v>55</v>
      </c>
      <c r="B184" s="218"/>
      <c r="C184" s="113" t="s">
        <v>723</v>
      </c>
      <c r="D184" s="112"/>
      <c r="E184" s="112"/>
      <c r="F184" s="125" t="s">
        <v>260</v>
      </c>
      <c r="G184" s="9">
        <v>1</v>
      </c>
      <c r="H184" s="38"/>
      <c r="I184" s="61">
        <f t="shared" si="5"/>
        <v>0</v>
      </c>
      <c r="J184" s="107"/>
    </row>
    <row r="185" spans="1:10" ht="19.5">
      <c r="A185" s="124"/>
      <c r="B185" s="124"/>
      <c r="C185" s="124"/>
      <c r="D185" s="124"/>
      <c r="E185" s="124"/>
      <c r="F185" s="124"/>
      <c r="G185" s="23" t="e">
        <f>SUM(J132:J184)-SUMIF(#REF!,"N/A",#REF!)</f>
        <v>#REF!</v>
      </c>
      <c r="H185" s="23"/>
      <c r="I185" s="24" t="e">
        <f>SUM(#REF!)</f>
        <v>#REF!</v>
      </c>
      <c r="J185" s="25" t="e">
        <f>I185/G185</f>
        <v>#REF!</v>
      </c>
    </row>
  </sheetData>
  <mergeCells count="22">
    <mergeCell ref="B176:B180"/>
    <mergeCell ref="B181:B184"/>
    <mergeCell ref="B120:B124"/>
    <mergeCell ref="B125:B127"/>
    <mergeCell ref="A97:J97"/>
    <mergeCell ref="B98:B110"/>
    <mergeCell ref="B111:B119"/>
    <mergeCell ref="A129:J129"/>
    <mergeCell ref="B130:B141"/>
    <mergeCell ref="B142:B155"/>
    <mergeCell ref="B156:B175"/>
    <mergeCell ref="B70:B72"/>
    <mergeCell ref="B73:B81"/>
    <mergeCell ref="B82:B88"/>
    <mergeCell ref="B89:B95"/>
    <mergeCell ref="B65:B69"/>
    <mergeCell ref="A1:J1"/>
    <mergeCell ref="A2:J2"/>
    <mergeCell ref="B5:B43"/>
    <mergeCell ref="B44:B56"/>
    <mergeCell ref="B57:B64"/>
    <mergeCell ref="A4:J4"/>
  </mergeCells>
  <dataValidations count="1">
    <dataValidation type="list" allowBlank="1" showInputMessage="1" showErrorMessage="1" sqref="H130:H184 H98:H127 H5:H95" xr:uid="{34628683-123C-4533-B9D7-9F6B8C7D5178}">
      <formula1>"1,0.5,0,N/A"</formula1>
    </dataValidation>
  </dataValidations>
  <pageMargins left="0.7" right="0.7" top="0.75" bottom="0.75" header="0.3" footer="0.3"/>
  <pageSetup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A095-83AD-467B-B92C-DB683C170737}">
  <dimension ref="A1:J33"/>
  <sheetViews>
    <sheetView topLeftCell="A2" zoomScaleNormal="100" zoomScalePageLayoutView="70" workbookViewId="0">
      <selection activeCell="A2" sqref="A2:J2"/>
    </sheetView>
  </sheetViews>
  <sheetFormatPr defaultColWidth="8.83203125" defaultRowHeight="14.5"/>
  <cols>
    <col min="1" max="1" width="6.4140625" style="110" customWidth="1"/>
    <col min="2" max="2" width="8.83203125" style="110"/>
    <col min="3" max="3" width="51.9140625" style="118" customWidth="1"/>
    <col min="4" max="4" width="44.33203125" style="102" customWidth="1"/>
    <col min="5" max="7" width="8.83203125" style="102"/>
    <col min="8" max="8" width="7.08203125" style="102" customWidth="1"/>
    <col min="9" max="9" width="7.9140625" style="102" customWidth="1"/>
    <col min="10" max="16384" width="8.83203125" style="102"/>
  </cols>
  <sheetData>
    <row r="1" spans="1:10" ht="42.65" customHeight="1">
      <c r="A1" s="219" t="s">
        <v>730</v>
      </c>
      <c r="B1" s="219"/>
      <c r="C1" s="219"/>
      <c r="D1" s="219"/>
      <c r="E1" s="219"/>
      <c r="F1" s="219"/>
      <c r="G1" s="219"/>
      <c r="H1" s="219"/>
      <c r="I1" s="219"/>
      <c r="J1" s="220"/>
    </row>
    <row r="2" spans="1:10" ht="25.25" customHeight="1">
      <c r="A2" s="221" t="s">
        <v>1</v>
      </c>
      <c r="B2" s="221"/>
      <c r="C2" s="221"/>
      <c r="D2" s="221"/>
      <c r="E2" s="221"/>
      <c r="F2" s="221"/>
      <c r="G2" s="221"/>
      <c r="H2" s="221"/>
      <c r="I2" s="221"/>
      <c r="J2" s="222"/>
    </row>
    <row r="3" spans="1:10" ht="29">
      <c r="A3" s="103" t="s">
        <v>4</v>
      </c>
      <c r="B3" s="103" t="s">
        <v>5</v>
      </c>
      <c r="C3" s="103" t="s">
        <v>6</v>
      </c>
      <c r="D3" s="103" t="s">
        <v>7</v>
      </c>
      <c r="E3" s="103" t="s">
        <v>8</v>
      </c>
      <c r="F3" s="103" t="s">
        <v>728</v>
      </c>
      <c r="G3" s="103" t="s">
        <v>9</v>
      </c>
      <c r="H3" s="103" t="s">
        <v>10</v>
      </c>
      <c r="I3" s="103" t="s">
        <v>11</v>
      </c>
      <c r="J3" s="104" t="s">
        <v>12</v>
      </c>
    </row>
    <row r="4" spans="1:10" ht="60" hidden="1" customHeight="1">
      <c r="A4" s="112"/>
      <c r="B4" s="227" t="s">
        <v>661</v>
      </c>
      <c r="C4" s="115" t="s">
        <v>662</v>
      </c>
      <c r="D4" s="107"/>
      <c r="E4" s="107"/>
      <c r="F4" s="107"/>
      <c r="G4" s="107"/>
      <c r="H4" s="107"/>
      <c r="I4" s="107"/>
      <c r="J4" s="107"/>
    </row>
    <row r="5" spans="1:10" ht="60" hidden="1" customHeight="1">
      <c r="A5" s="112"/>
      <c r="B5" s="227"/>
      <c r="C5" s="115" t="s">
        <v>663</v>
      </c>
      <c r="D5" s="107"/>
      <c r="E5" s="107"/>
      <c r="F5" s="107"/>
      <c r="G5" s="107"/>
      <c r="H5" s="107"/>
      <c r="I5" s="107"/>
      <c r="J5" s="107"/>
    </row>
    <row r="6" spans="1:10" ht="60" hidden="1" customHeight="1">
      <c r="A6" s="112"/>
      <c r="B6" s="227"/>
      <c r="C6" s="115" t="s">
        <v>664</v>
      </c>
      <c r="D6" s="107"/>
      <c r="E6" s="107"/>
      <c r="F6" s="107"/>
      <c r="G6" s="107"/>
      <c r="H6" s="107"/>
      <c r="I6" s="107"/>
      <c r="J6" s="107"/>
    </row>
    <row r="7" spans="1:10" ht="60" hidden="1" customHeight="1">
      <c r="A7" s="112"/>
      <c r="B7" s="227"/>
      <c r="C7" s="115" t="s">
        <v>665</v>
      </c>
      <c r="D7" s="107"/>
      <c r="E7" s="107"/>
      <c r="F7" s="107"/>
      <c r="G7" s="107"/>
      <c r="H7" s="107"/>
      <c r="I7" s="107"/>
      <c r="J7" s="107"/>
    </row>
    <row r="8" spans="1:10" ht="60" hidden="1" customHeight="1">
      <c r="A8" s="112"/>
      <c r="B8" s="227"/>
      <c r="C8" s="115" t="s">
        <v>666</v>
      </c>
      <c r="D8" s="107"/>
      <c r="E8" s="107"/>
      <c r="F8" s="107"/>
      <c r="G8" s="107"/>
      <c r="H8" s="107"/>
      <c r="I8" s="107"/>
      <c r="J8" s="107"/>
    </row>
    <row r="9" spans="1:10" ht="60" hidden="1" customHeight="1">
      <c r="A9" s="112"/>
      <c r="B9" s="227"/>
      <c r="C9" s="115" t="s">
        <v>667</v>
      </c>
      <c r="D9" s="107"/>
      <c r="E9" s="107"/>
      <c r="F9" s="107"/>
      <c r="G9" s="107"/>
      <c r="H9" s="107"/>
      <c r="I9" s="107"/>
      <c r="J9" s="107"/>
    </row>
    <row r="10" spans="1:10" ht="60" hidden="1" customHeight="1">
      <c r="A10" s="112"/>
      <c r="B10" s="227"/>
      <c r="C10" s="115" t="s">
        <v>668</v>
      </c>
      <c r="D10" s="107"/>
      <c r="E10" s="107"/>
      <c r="F10" s="107"/>
      <c r="G10" s="107"/>
      <c r="H10" s="107"/>
      <c r="I10" s="107"/>
      <c r="J10" s="107"/>
    </row>
    <row r="11" spans="1:10" ht="60" hidden="1" customHeight="1">
      <c r="A11" s="112"/>
      <c r="B11" s="227"/>
      <c r="C11" s="115" t="s">
        <v>669</v>
      </c>
      <c r="D11" s="107"/>
      <c r="E11" s="107"/>
      <c r="F11" s="107"/>
      <c r="G11" s="107"/>
      <c r="H11" s="107"/>
      <c r="I11" s="107"/>
      <c r="J11" s="107"/>
    </row>
    <row r="12" spans="1:10" ht="60" hidden="1" customHeight="1">
      <c r="A12" s="112"/>
      <c r="B12" s="227"/>
      <c r="C12" s="115" t="s">
        <v>670</v>
      </c>
      <c r="D12" s="107"/>
      <c r="E12" s="107"/>
      <c r="F12" s="107"/>
      <c r="G12" s="107"/>
      <c r="H12" s="107"/>
      <c r="I12" s="107"/>
      <c r="J12" s="107"/>
    </row>
    <row r="13" spans="1:10" ht="60" hidden="1" customHeight="1">
      <c r="A13" s="112"/>
      <c r="B13" s="227"/>
      <c r="C13" s="115" t="s">
        <v>671</v>
      </c>
      <c r="D13" s="107"/>
      <c r="E13" s="107"/>
      <c r="F13" s="107"/>
      <c r="G13" s="107"/>
      <c r="H13" s="107"/>
      <c r="I13" s="107"/>
      <c r="J13" s="107"/>
    </row>
    <row r="14" spans="1:10" ht="60" hidden="1" customHeight="1">
      <c r="A14" s="112"/>
      <c r="B14" s="227"/>
      <c r="C14" s="115" t="s">
        <v>672</v>
      </c>
      <c r="D14" s="107"/>
      <c r="E14" s="107"/>
      <c r="F14" s="107"/>
      <c r="G14" s="107"/>
      <c r="H14" s="107"/>
      <c r="I14" s="107"/>
      <c r="J14" s="107"/>
    </row>
    <row r="15" spans="1:10" ht="60" hidden="1" customHeight="1">
      <c r="A15" s="112"/>
      <c r="B15" s="227"/>
      <c r="C15" s="115" t="s">
        <v>673</v>
      </c>
      <c r="D15" s="107"/>
      <c r="E15" s="107"/>
      <c r="F15" s="107"/>
      <c r="G15" s="107"/>
      <c r="H15" s="107"/>
      <c r="I15" s="107"/>
      <c r="J15" s="107"/>
    </row>
    <row r="16" spans="1:10" ht="60" hidden="1" customHeight="1">
      <c r="A16" s="112"/>
      <c r="B16" s="227"/>
      <c r="C16" s="115" t="s">
        <v>674</v>
      </c>
      <c r="D16" s="107"/>
      <c r="E16" s="107"/>
      <c r="F16" s="107"/>
      <c r="G16" s="107"/>
      <c r="H16" s="107"/>
      <c r="I16" s="107"/>
      <c r="J16" s="107"/>
    </row>
    <row r="17" spans="1:10" ht="60" hidden="1" customHeight="1">
      <c r="A17" s="112"/>
      <c r="B17" s="227"/>
      <c r="C17" s="115" t="s">
        <v>675</v>
      </c>
      <c r="D17" s="107"/>
      <c r="E17" s="107"/>
      <c r="F17" s="107"/>
      <c r="G17" s="107"/>
      <c r="H17" s="107"/>
      <c r="I17" s="107"/>
      <c r="J17" s="107"/>
    </row>
    <row r="18" spans="1:10" ht="60" hidden="1" customHeight="1">
      <c r="A18" s="112"/>
      <c r="B18" s="227"/>
      <c r="C18" s="115" t="s">
        <v>676</v>
      </c>
      <c r="D18" s="107"/>
      <c r="E18" s="107"/>
      <c r="F18" s="107"/>
      <c r="G18" s="107"/>
      <c r="H18" s="107"/>
      <c r="I18" s="107"/>
      <c r="J18" s="107"/>
    </row>
    <row r="19" spans="1:10" ht="60" hidden="1" customHeight="1">
      <c r="A19" s="112"/>
      <c r="B19" s="227"/>
      <c r="C19" s="115" t="s">
        <v>677</v>
      </c>
      <c r="D19" s="107"/>
      <c r="E19" s="107"/>
      <c r="F19" s="107"/>
      <c r="G19" s="107"/>
      <c r="H19" s="107"/>
      <c r="I19" s="107"/>
      <c r="J19" s="107"/>
    </row>
    <row r="20" spans="1:10" ht="60" hidden="1" customHeight="1">
      <c r="A20" s="112"/>
      <c r="B20" s="227"/>
      <c r="C20" s="115" t="s">
        <v>678</v>
      </c>
      <c r="D20" s="107"/>
      <c r="E20" s="107"/>
      <c r="F20" s="107"/>
      <c r="G20" s="107"/>
      <c r="H20" s="107"/>
      <c r="I20" s="107"/>
      <c r="J20" s="107"/>
    </row>
    <row r="21" spans="1:10" ht="60" customHeight="1">
      <c r="A21" s="105">
        <v>1</v>
      </c>
      <c r="B21" s="218" t="s">
        <v>742</v>
      </c>
      <c r="C21" s="113" t="s">
        <v>731</v>
      </c>
      <c r="D21" s="107"/>
      <c r="E21" s="107"/>
      <c r="F21" s="125" t="s">
        <v>260</v>
      </c>
      <c r="G21" s="9">
        <v>1</v>
      </c>
      <c r="H21" s="38"/>
      <c r="I21" s="61">
        <f t="shared" ref="I21:I32" si="0">IFERROR(G21*H21,"N/A")</f>
        <v>0</v>
      </c>
      <c r="J21" s="107"/>
    </row>
    <row r="22" spans="1:10" ht="60" customHeight="1">
      <c r="A22" s="105">
        <v>2</v>
      </c>
      <c r="B22" s="218"/>
      <c r="C22" s="113" t="s">
        <v>743</v>
      </c>
      <c r="D22" s="107"/>
      <c r="E22" s="107"/>
      <c r="F22" s="125" t="s">
        <v>260</v>
      </c>
      <c r="G22" s="9">
        <v>1</v>
      </c>
      <c r="H22" s="38"/>
      <c r="I22" s="61">
        <f t="shared" si="0"/>
        <v>0</v>
      </c>
      <c r="J22" s="107"/>
    </row>
    <row r="23" spans="1:10" ht="60" customHeight="1">
      <c r="A23" s="105">
        <v>3</v>
      </c>
      <c r="B23" s="218"/>
      <c r="C23" s="113" t="s">
        <v>732</v>
      </c>
      <c r="D23" s="107"/>
      <c r="E23" s="107"/>
      <c r="F23" s="125" t="s">
        <v>260</v>
      </c>
      <c r="G23" s="9">
        <v>1</v>
      </c>
      <c r="H23" s="38"/>
      <c r="I23" s="61">
        <f t="shared" si="0"/>
        <v>0</v>
      </c>
      <c r="J23" s="107"/>
    </row>
    <row r="24" spans="1:10" ht="60" customHeight="1">
      <c r="A24" s="105">
        <v>4</v>
      </c>
      <c r="B24" s="218"/>
      <c r="C24" s="113" t="s">
        <v>733</v>
      </c>
      <c r="D24" s="107"/>
      <c r="E24" s="107"/>
      <c r="F24" s="125" t="s">
        <v>277</v>
      </c>
      <c r="G24" s="9">
        <v>1</v>
      </c>
      <c r="H24" s="38"/>
      <c r="I24" s="61">
        <f t="shared" si="0"/>
        <v>0</v>
      </c>
      <c r="J24" s="107"/>
    </row>
    <row r="25" spans="1:10" ht="60" customHeight="1">
      <c r="A25" s="105">
        <v>5</v>
      </c>
      <c r="B25" s="218"/>
      <c r="C25" s="113" t="s">
        <v>734</v>
      </c>
      <c r="D25" s="107"/>
      <c r="E25" s="107"/>
      <c r="F25" s="125" t="s">
        <v>260</v>
      </c>
      <c r="G25" s="9">
        <v>1</v>
      </c>
      <c r="H25" s="38"/>
      <c r="I25" s="61">
        <f t="shared" si="0"/>
        <v>0</v>
      </c>
      <c r="J25" s="107"/>
    </row>
    <row r="26" spans="1:10" ht="60" customHeight="1">
      <c r="A26" s="105">
        <v>6</v>
      </c>
      <c r="B26" s="218"/>
      <c r="C26" s="113" t="s">
        <v>735</v>
      </c>
      <c r="D26" s="107"/>
      <c r="E26" s="107"/>
      <c r="F26" s="125" t="s">
        <v>260</v>
      </c>
      <c r="G26" s="9">
        <v>1</v>
      </c>
      <c r="H26" s="38"/>
      <c r="I26" s="61">
        <f t="shared" si="0"/>
        <v>0</v>
      </c>
      <c r="J26" s="107"/>
    </row>
    <row r="27" spans="1:10" ht="60" customHeight="1">
      <c r="A27" s="105">
        <v>7</v>
      </c>
      <c r="B27" s="218"/>
      <c r="C27" s="113" t="s">
        <v>736</v>
      </c>
      <c r="D27" s="107"/>
      <c r="E27" s="107"/>
      <c r="F27" s="125" t="s">
        <v>277</v>
      </c>
      <c r="G27" s="9">
        <v>1</v>
      </c>
      <c r="H27" s="38"/>
      <c r="I27" s="61">
        <f t="shared" si="0"/>
        <v>0</v>
      </c>
      <c r="J27" s="107"/>
    </row>
    <row r="28" spans="1:10" ht="60" customHeight="1">
      <c r="A28" s="105">
        <v>8</v>
      </c>
      <c r="B28" s="218"/>
      <c r="C28" s="113" t="s">
        <v>737</v>
      </c>
      <c r="D28" s="107"/>
      <c r="E28" s="107"/>
      <c r="F28" s="125" t="s">
        <v>286</v>
      </c>
      <c r="G28" s="9">
        <v>1</v>
      </c>
      <c r="H28" s="38"/>
      <c r="I28" s="61">
        <f t="shared" si="0"/>
        <v>0</v>
      </c>
      <c r="J28" s="107"/>
    </row>
    <row r="29" spans="1:10" ht="60" customHeight="1">
      <c r="A29" s="105">
        <v>9</v>
      </c>
      <c r="B29" s="218"/>
      <c r="C29" s="113" t="s">
        <v>738</v>
      </c>
      <c r="D29" s="107"/>
      <c r="E29" s="107"/>
      <c r="F29" s="125" t="s">
        <v>277</v>
      </c>
      <c r="G29" s="9">
        <v>1</v>
      </c>
      <c r="H29" s="38"/>
      <c r="I29" s="61">
        <f t="shared" si="0"/>
        <v>0</v>
      </c>
      <c r="J29" s="107"/>
    </row>
    <row r="30" spans="1:10" ht="60" customHeight="1">
      <c r="A30" s="105">
        <v>10</v>
      </c>
      <c r="B30" s="218"/>
      <c r="C30" s="113" t="s">
        <v>739</v>
      </c>
      <c r="D30" s="107"/>
      <c r="E30" s="107"/>
      <c r="F30" s="125" t="s">
        <v>260</v>
      </c>
      <c r="G30" s="9">
        <v>1</v>
      </c>
      <c r="H30" s="38"/>
      <c r="I30" s="61">
        <f t="shared" si="0"/>
        <v>0</v>
      </c>
      <c r="J30" s="107"/>
    </row>
    <row r="31" spans="1:10" ht="60" customHeight="1">
      <c r="A31" s="105">
        <v>11</v>
      </c>
      <c r="B31" s="218"/>
      <c r="C31" s="113" t="s">
        <v>740</v>
      </c>
      <c r="D31" s="107"/>
      <c r="E31" s="107"/>
      <c r="F31" s="125" t="s">
        <v>260</v>
      </c>
      <c r="G31" s="9">
        <v>1</v>
      </c>
      <c r="H31" s="38"/>
      <c r="I31" s="61">
        <f t="shared" si="0"/>
        <v>0</v>
      </c>
      <c r="J31" s="107"/>
    </row>
    <row r="32" spans="1:10" ht="60" customHeight="1">
      <c r="A32" s="105">
        <v>12</v>
      </c>
      <c r="B32" s="218"/>
      <c r="C32" s="113" t="s">
        <v>741</v>
      </c>
      <c r="D32" s="107"/>
      <c r="E32" s="107"/>
      <c r="F32" s="125" t="s">
        <v>260</v>
      </c>
      <c r="G32" s="9">
        <v>1</v>
      </c>
      <c r="H32" s="38"/>
      <c r="I32" s="61">
        <f t="shared" si="0"/>
        <v>0</v>
      </c>
      <c r="J32" s="107"/>
    </row>
    <row r="33" spans="1:10" ht="19.5">
      <c r="A33" s="124"/>
      <c r="B33" s="124"/>
      <c r="C33" s="124"/>
      <c r="D33" s="124"/>
      <c r="E33" s="124"/>
      <c r="F33" s="124"/>
      <c r="G33" s="23" t="e">
        <f>SUM(#REF!)-SUMIF(#REF!,"N/A",#REF!)</f>
        <v>#REF!</v>
      </c>
      <c r="H33" s="23"/>
      <c r="I33" s="24" t="e">
        <f>SUM(#REF!)</f>
        <v>#REF!</v>
      </c>
      <c r="J33" s="25" t="e">
        <f>I33/G33</f>
        <v>#REF!</v>
      </c>
    </row>
  </sheetData>
  <mergeCells count="4">
    <mergeCell ref="A1:J1"/>
    <mergeCell ref="A2:J2"/>
    <mergeCell ref="B4:B20"/>
    <mergeCell ref="B21:B32"/>
  </mergeCells>
  <dataValidations count="1">
    <dataValidation type="list" allowBlank="1" showInputMessage="1" showErrorMessage="1" sqref="H21:H32" xr:uid="{1F838639-6758-43BC-9C0A-D4EEE5F27FBB}">
      <formula1>"1,0.5,0,N/A"</formula1>
    </dataValidation>
  </dataValidations>
  <pageMargins left="0.7" right="0.7"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Ecom</vt:lpstr>
      <vt:lpstr>STN</vt:lpstr>
      <vt:lpstr>HUB</vt:lpstr>
      <vt:lpstr>GW</vt:lpstr>
      <vt:lpstr>Ecom-Night</vt:lpstr>
      <vt:lpstr>HUB- Night</vt:lpstr>
      <vt:lpstr>STN-Night</vt:lpstr>
      <vt:lpstr>OPS- Night (2)</vt:lpstr>
      <vt:lpstr>Service assurance Checklist</vt:lpstr>
      <vt:lpstr>Remote STNs</vt:lpstr>
      <vt:lpstr>Sub Station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makhan</dc:creator>
  <cp:lastModifiedBy>Mohammed Altamush Khan</cp:lastModifiedBy>
  <dcterms:created xsi:type="dcterms:W3CDTF">2024-12-11T05:49:14Z</dcterms:created>
  <dcterms:modified xsi:type="dcterms:W3CDTF">2025-09-15T10:00:22Z</dcterms:modified>
</cp:coreProperties>
</file>