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Desktop\GUIDE Backup 21-Aug-25\Middle East\KSA\QRM-bhaiyat\Form\"/>
    </mc:Choice>
  </mc:AlternateContent>
  <xr:revisionPtr revIDLastSave="0" documentId="13_ncr:1_{91FA59EC-BDA0-4364-89D4-0EC7E5955175}" xr6:coauthVersionLast="47" xr6:coauthVersionMax="47" xr10:uidLastSave="{00000000-0000-0000-0000-000000000000}"/>
  <bookViews>
    <workbookView xWindow="-110" yWindow="-110" windowWidth="19420" windowHeight="10300" activeTab="1" xr2:uid="{00000000-000D-0000-FFFF-FFFF00000000}"/>
  </bookViews>
  <sheets>
    <sheet name="Audit Report" sheetId="3" r:id="rId1"/>
    <sheet name="WHO GDP Audit Checklist" sheetId="2" r:id="rId2"/>
  </sheets>
  <definedNames>
    <definedName name="_xlnm._FilterDatabase" localSheetId="1" hidden="1">'WHO GDP Audit Checklist'!$A$3:$L$310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3" l="1"/>
  <c r="G33" i="3"/>
  <c r="F33" i="3"/>
  <c r="G17" i="3"/>
  <c r="G16" i="3"/>
  <c r="G15" i="3"/>
  <c r="G14" i="3"/>
  <c r="H245" i="2" l="1"/>
  <c r="H239" i="2"/>
  <c r="H223" i="2"/>
  <c r="H216" i="2"/>
  <c r="H209" i="2"/>
  <c r="H205" i="2"/>
  <c r="H200" i="2"/>
  <c r="H191" i="2"/>
  <c r="H180" i="2"/>
  <c r="H173" i="2"/>
  <c r="H169" i="2"/>
  <c r="H156" i="2"/>
  <c r="H140" i="2"/>
  <c r="H122" i="2"/>
  <c r="H112" i="2"/>
  <c r="H90" i="2"/>
  <c r="H44" i="2"/>
  <c r="H34" i="2"/>
  <c r="H16" i="2"/>
  <c r="J9" i="2"/>
  <c r="J244" i="2"/>
  <c r="J243" i="2"/>
  <c r="J245" i="2" s="1"/>
  <c r="J242" i="2"/>
  <c r="J238" i="2"/>
  <c r="J237" i="2"/>
  <c r="J236" i="2"/>
  <c r="J235" i="2"/>
  <c r="J234" i="2"/>
  <c r="J233" i="2"/>
  <c r="J232" i="2"/>
  <c r="J231" i="2"/>
  <c r="J230" i="2"/>
  <c r="J229" i="2"/>
  <c r="J228" i="2"/>
  <c r="J227" i="2"/>
  <c r="J226" i="2"/>
  <c r="J225" i="2"/>
  <c r="J239" i="2" s="1"/>
  <c r="J222" i="2"/>
  <c r="J221" i="2"/>
  <c r="J220" i="2"/>
  <c r="J219" i="2"/>
  <c r="J218" i="2"/>
  <c r="J223" i="2" s="1"/>
  <c r="J217" i="2"/>
  <c r="J215" i="2"/>
  <c r="J214" i="2"/>
  <c r="J213" i="2"/>
  <c r="J212" i="2"/>
  <c r="J211" i="2"/>
  <c r="J210" i="2"/>
  <c r="J216" i="2" s="1"/>
  <c r="J208" i="2"/>
  <c r="J207" i="2"/>
  <c r="J206" i="2"/>
  <c r="J209" i="2" s="1"/>
  <c r="J204" i="2"/>
  <c r="J203" i="2"/>
  <c r="J202" i="2"/>
  <c r="J201" i="2"/>
  <c r="J205" i="2" s="1"/>
  <c r="J199" i="2"/>
  <c r="J198" i="2"/>
  <c r="J197" i="2"/>
  <c r="J196" i="2"/>
  <c r="J195" i="2"/>
  <c r="J194" i="2"/>
  <c r="J193" i="2"/>
  <c r="J192" i="2"/>
  <c r="J200" i="2" s="1"/>
  <c r="J190" i="2"/>
  <c r="J189" i="2"/>
  <c r="J188" i="2"/>
  <c r="J187" i="2"/>
  <c r="J186" i="2"/>
  <c r="J185" i="2"/>
  <c r="J184" i="2"/>
  <c r="J183" i="2"/>
  <c r="J182" i="2"/>
  <c r="J181" i="2"/>
  <c r="J191" i="2" s="1"/>
  <c r="J179" i="2"/>
  <c r="J178" i="2"/>
  <c r="J177" i="2"/>
  <c r="J176" i="2"/>
  <c r="J175" i="2"/>
  <c r="J174" i="2"/>
  <c r="J180" i="2" s="1"/>
  <c r="J172" i="2"/>
  <c r="J171" i="2"/>
  <c r="J170" i="2"/>
  <c r="J173" i="2" s="1"/>
  <c r="J168" i="2"/>
  <c r="J167" i="2"/>
  <c r="J166" i="2"/>
  <c r="J165" i="2"/>
  <c r="J164" i="2"/>
  <c r="J163" i="2"/>
  <c r="J162" i="2"/>
  <c r="J161" i="2"/>
  <c r="J160" i="2"/>
  <c r="J159" i="2"/>
  <c r="J158" i="2"/>
  <c r="J169" i="2" s="1"/>
  <c r="J157" i="2"/>
  <c r="J155" i="2"/>
  <c r="J154" i="2"/>
  <c r="J153" i="2"/>
  <c r="J152" i="2"/>
  <c r="J151" i="2"/>
  <c r="J150" i="2"/>
  <c r="J149" i="2"/>
  <c r="J148" i="2"/>
  <c r="J147" i="2"/>
  <c r="J146" i="2"/>
  <c r="J145" i="2"/>
  <c r="J144" i="2"/>
  <c r="J143" i="2"/>
  <c r="J142" i="2"/>
  <c r="J141" i="2"/>
  <c r="J156" i="2" s="1"/>
  <c r="J139" i="2"/>
  <c r="J138" i="2"/>
  <c r="J137" i="2"/>
  <c r="J136" i="2"/>
  <c r="J135" i="2"/>
  <c r="J134" i="2"/>
  <c r="J133" i="2"/>
  <c r="J132" i="2"/>
  <c r="J131" i="2"/>
  <c r="J130" i="2"/>
  <c r="J129" i="2"/>
  <c r="J128" i="2"/>
  <c r="J127" i="2"/>
  <c r="J126" i="2"/>
  <c r="J125" i="2"/>
  <c r="J124" i="2"/>
  <c r="J123" i="2"/>
  <c r="J140" i="2" s="1"/>
  <c r="J121" i="2"/>
  <c r="J120" i="2"/>
  <c r="J119" i="2"/>
  <c r="J118" i="2"/>
  <c r="J117" i="2"/>
  <c r="J116" i="2"/>
  <c r="J115" i="2"/>
  <c r="J114" i="2"/>
  <c r="J113" i="2"/>
  <c r="J122" i="2" s="1"/>
  <c r="J111" i="2"/>
  <c r="J110" i="2"/>
  <c r="J109" i="2"/>
  <c r="J108" i="2"/>
  <c r="J107" i="2"/>
  <c r="J106" i="2"/>
  <c r="J105" i="2"/>
  <c r="J104" i="2"/>
  <c r="J103" i="2"/>
  <c r="J102" i="2"/>
  <c r="J101" i="2"/>
  <c r="J100" i="2"/>
  <c r="J99" i="2"/>
  <c r="J98" i="2"/>
  <c r="J97" i="2"/>
  <c r="J96" i="2"/>
  <c r="J95" i="2"/>
  <c r="J94" i="2"/>
  <c r="J93" i="2"/>
  <c r="J92" i="2"/>
  <c r="J112" i="2" s="1"/>
  <c r="J91"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90" i="2" s="1"/>
  <c r="J43" i="2"/>
  <c r="J42" i="2"/>
  <c r="J41" i="2"/>
  <c r="J40" i="2"/>
  <c r="J39" i="2"/>
  <c r="J38" i="2"/>
  <c r="J37" i="2"/>
  <c r="J36" i="2"/>
  <c r="J35" i="2"/>
  <c r="J44" i="2" s="1"/>
  <c r="J33" i="2"/>
  <c r="J32" i="2"/>
  <c r="J31" i="2"/>
  <c r="J30" i="2"/>
  <c r="J29" i="2"/>
  <c r="J28" i="2"/>
  <c r="J27" i="2"/>
  <c r="J26" i="2"/>
  <c r="J25" i="2"/>
  <c r="J24" i="2"/>
  <c r="J23" i="2"/>
  <c r="J22" i="2"/>
  <c r="J21" i="2"/>
  <c r="J20" i="2"/>
  <c r="J19" i="2"/>
  <c r="J18" i="2"/>
  <c r="J17" i="2"/>
  <c r="J15" i="2"/>
  <c r="J14" i="2"/>
  <c r="J13" i="2"/>
  <c r="J12" i="2"/>
  <c r="J11" i="2"/>
  <c r="J10" i="2"/>
  <c r="J16" i="2" s="1"/>
  <c r="J8" i="2"/>
  <c r="J7" i="2"/>
  <c r="J6" i="2"/>
  <c r="J5" i="2"/>
  <c r="J34" i="2" l="1"/>
  <c r="K223" i="2"/>
  <c r="K122" i="2"/>
  <c r="K156" i="2"/>
  <c r="K169" i="2"/>
  <c r="K191" i="2"/>
  <c r="K200" i="2"/>
  <c r="K16" i="2"/>
  <c r="K34" i="2"/>
  <c r="K90" i="2"/>
  <c r="K140" i="2"/>
  <c r="K173" i="2"/>
  <c r="K180" i="2"/>
  <c r="K205" i="2"/>
  <c r="K209" i="2"/>
  <c r="K216" i="2"/>
  <c r="K112" i="2"/>
  <c r="K44" i="2"/>
  <c r="K239" i="2"/>
  <c r="K2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G5" authorId="0" shapeId="0" xr:uid="{00000000-0006-0000-0100-000001000000}">
      <text>
        <r>
          <rPr>
            <b/>
            <sz val="9"/>
            <color indexed="81"/>
            <rFont val="Tahoma"/>
            <family val="2"/>
          </rPr>
          <t>Document Check
Observation
System Check
Employee Interview
(Multiple means can be written)</t>
        </r>
      </text>
    </comment>
    <comment ref="G6" authorId="0" shapeId="0" xr:uid="{00000000-0006-0000-0100-000002000000}">
      <text>
        <r>
          <rPr>
            <b/>
            <sz val="9"/>
            <color indexed="81"/>
            <rFont val="Tahoma"/>
            <family val="2"/>
          </rPr>
          <t>Document Check
Observation
System Check
Employee Interview
(Multiple means can be written)</t>
        </r>
      </text>
    </comment>
    <comment ref="G7" authorId="0" shapeId="0" xr:uid="{00000000-0006-0000-0100-000003000000}">
      <text>
        <r>
          <rPr>
            <b/>
            <sz val="9"/>
            <color indexed="81"/>
            <rFont val="Tahoma"/>
            <family val="2"/>
          </rPr>
          <t>Document Check
Observation
System Check
Employee Interview
(Multiple means can be written)</t>
        </r>
      </text>
    </comment>
    <comment ref="G8" authorId="0" shapeId="0" xr:uid="{00000000-0006-0000-0100-000004000000}">
      <text>
        <r>
          <rPr>
            <b/>
            <sz val="9"/>
            <color indexed="81"/>
            <rFont val="Tahoma"/>
            <family val="2"/>
          </rPr>
          <t>Document Check
Observation
System Check
Employee Interview
(Multiple means can be written)</t>
        </r>
      </text>
    </comment>
    <comment ref="G9" authorId="0" shapeId="0" xr:uid="{00000000-0006-0000-0100-000006000000}">
      <text>
        <r>
          <rPr>
            <b/>
            <sz val="9"/>
            <color indexed="81"/>
            <rFont val="Tahoma"/>
            <family val="2"/>
          </rPr>
          <t>Document Check
Observation
System Check
Employee Interview
(Multiple means can be written)</t>
        </r>
      </text>
    </comment>
    <comment ref="G10" authorId="0" shapeId="0" xr:uid="{00000000-0006-0000-0100-000007000000}">
      <text>
        <r>
          <rPr>
            <b/>
            <sz val="9"/>
            <color indexed="81"/>
            <rFont val="Tahoma"/>
            <family val="2"/>
          </rPr>
          <t>Document Check
Observation
System Check
Employee Interview
(Multiple means can be written)</t>
        </r>
      </text>
    </comment>
    <comment ref="G11" authorId="0" shapeId="0" xr:uid="{00000000-0006-0000-0100-000008000000}">
      <text>
        <r>
          <rPr>
            <b/>
            <sz val="9"/>
            <color indexed="81"/>
            <rFont val="Tahoma"/>
            <family val="2"/>
          </rPr>
          <t>Document Check
Observation
System Check
Employee Interview
(Multiple means can be written)</t>
        </r>
      </text>
    </comment>
    <comment ref="G12" authorId="0" shapeId="0" xr:uid="{00000000-0006-0000-0100-000009000000}">
      <text>
        <r>
          <rPr>
            <b/>
            <sz val="9"/>
            <color indexed="81"/>
            <rFont val="Tahoma"/>
            <family val="2"/>
          </rPr>
          <t>Document Check
Observation
System Check
Employee Interview
(Multiple means can be written)</t>
        </r>
      </text>
    </comment>
    <comment ref="G13" authorId="0" shapeId="0" xr:uid="{00000000-0006-0000-0100-00000A000000}">
      <text>
        <r>
          <rPr>
            <b/>
            <sz val="9"/>
            <color indexed="81"/>
            <rFont val="Tahoma"/>
            <family val="2"/>
          </rPr>
          <t>Document Check
Observation
System Check
Employee Interview
(Multiple means can be written)</t>
        </r>
      </text>
    </comment>
    <comment ref="G14" authorId="0" shapeId="0" xr:uid="{00000000-0006-0000-0100-00000B000000}">
      <text>
        <r>
          <rPr>
            <b/>
            <sz val="9"/>
            <color indexed="81"/>
            <rFont val="Tahoma"/>
            <family val="2"/>
          </rPr>
          <t>Document Check
Observation
System Check
Employee Interview
(Multiple means can be written)</t>
        </r>
      </text>
    </comment>
    <comment ref="G15" authorId="0" shapeId="0" xr:uid="{00000000-0006-0000-0100-00000C000000}">
      <text>
        <r>
          <rPr>
            <b/>
            <sz val="9"/>
            <color indexed="81"/>
            <rFont val="Tahoma"/>
            <family val="2"/>
          </rPr>
          <t>Document Check
Observation
System Check
Employee Interview
(Multiple means can be written)</t>
        </r>
      </text>
    </comment>
    <comment ref="G17" authorId="0" shapeId="0" xr:uid="{00000000-0006-0000-0100-00000D000000}">
      <text>
        <r>
          <rPr>
            <b/>
            <sz val="9"/>
            <color indexed="81"/>
            <rFont val="Tahoma"/>
            <family val="2"/>
          </rPr>
          <t>Document Check
Observation
System Check
Employee Interview
(Multiple means can be written)</t>
        </r>
      </text>
    </comment>
    <comment ref="G18" authorId="0" shapeId="0" xr:uid="{00000000-0006-0000-0100-00000E000000}">
      <text>
        <r>
          <rPr>
            <b/>
            <sz val="9"/>
            <color indexed="81"/>
            <rFont val="Tahoma"/>
            <family val="2"/>
          </rPr>
          <t>Document Check
Observation
System Check
Employee Interview
(Multiple means can be written)</t>
        </r>
      </text>
    </comment>
    <comment ref="G19" authorId="0" shapeId="0" xr:uid="{00000000-0006-0000-0100-00000F000000}">
      <text>
        <r>
          <rPr>
            <b/>
            <sz val="9"/>
            <color indexed="81"/>
            <rFont val="Tahoma"/>
            <family val="2"/>
          </rPr>
          <t>Document Check
Observation
System Check
Employee Interview
(Multiple means can be written)</t>
        </r>
      </text>
    </comment>
    <comment ref="G20" authorId="0" shapeId="0" xr:uid="{00000000-0006-0000-0100-000010000000}">
      <text>
        <r>
          <rPr>
            <b/>
            <sz val="9"/>
            <color indexed="81"/>
            <rFont val="Tahoma"/>
            <family val="2"/>
          </rPr>
          <t>Document Check
Observation
System Check
Employee Interview
(Multiple means can be written)</t>
        </r>
      </text>
    </comment>
    <comment ref="G21" authorId="0" shapeId="0" xr:uid="{00000000-0006-0000-0100-000011000000}">
      <text>
        <r>
          <rPr>
            <b/>
            <sz val="9"/>
            <color indexed="81"/>
            <rFont val="Tahoma"/>
            <family val="2"/>
          </rPr>
          <t>Document Check
Observation
System Check
Employee Interview
(Multiple means can be written)</t>
        </r>
      </text>
    </comment>
    <comment ref="G22" authorId="0" shapeId="0" xr:uid="{00000000-0006-0000-0100-000012000000}">
      <text>
        <r>
          <rPr>
            <b/>
            <sz val="9"/>
            <color indexed="81"/>
            <rFont val="Tahoma"/>
            <family val="2"/>
          </rPr>
          <t>Document Check
Observation
System Check
Employee Interview
(Multiple means can be written)</t>
        </r>
      </text>
    </comment>
    <comment ref="G23" authorId="0" shapeId="0" xr:uid="{00000000-0006-0000-0100-000013000000}">
      <text>
        <r>
          <rPr>
            <b/>
            <sz val="9"/>
            <color indexed="81"/>
            <rFont val="Tahoma"/>
            <family val="2"/>
          </rPr>
          <t>Document Check
Observation
System Check
Employee Interview
(Multiple means can be written)</t>
        </r>
      </text>
    </comment>
    <comment ref="G24" authorId="0" shapeId="0" xr:uid="{00000000-0006-0000-0100-000014000000}">
      <text>
        <r>
          <rPr>
            <b/>
            <sz val="9"/>
            <color indexed="81"/>
            <rFont val="Tahoma"/>
            <family val="2"/>
          </rPr>
          <t>Document Check
Observation
System Check
Employee Interview
(Multiple means can be written)</t>
        </r>
      </text>
    </comment>
    <comment ref="G25" authorId="0" shapeId="0" xr:uid="{00000000-0006-0000-0100-000015000000}">
      <text>
        <r>
          <rPr>
            <b/>
            <sz val="9"/>
            <color indexed="81"/>
            <rFont val="Tahoma"/>
            <family val="2"/>
          </rPr>
          <t>Document Check
Observation
System Check
Employee Interview
(Multiple means can be written)</t>
        </r>
      </text>
    </comment>
    <comment ref="G26" authorId="0" shapeId="0" xr:uid="{00000000-0006-0000-0100-000016000000}">
      <text>
        <r>
          <rPr>
            <b/>
            <sz val="9"/>
            <color indexed="81"/>
            <rFont val="Tahoma"/>
            <family val="2"/>
          </rPr>
          <t>Document Check
Observation
System Check
Employee Interview
(Multiple means can be written)</t>
        </r>
      </text>
    </comment>
    <comment ref="G27" authorId="0" shapeId="0" xr:uid="{00000000-0006-0000-0100-000017000000}">
      <text>
        <r>
          <rPr>
            <b/>
            <sz val="9"/>
            <color indexed="81"/>
            <rFont val="Tahoma"/>
            <family val="2"/>
          </rPr>
          <t>Document Check
Observation
System Check
Employee Interview
(Multiple means can be written)</t>
        </r>
      </text>
    </comment>
    <comment ref="G28" authorId="0" shapeId="0" xr:uid="{00000000-0006-0000-0100-000018000000}">
      <text>
        <r>
          <rPr>
            <b/>
            <sz val="9"/>
            <color indexed="81"/>
            <rFont val="Tahoma"/>
            <family val="2"/>
          </rPr>
          <t>Document Check
Observation
System Check
Employee Interview
(Multiple means can be written)</t>
        </r>
      </text>
    </comment>
    <comment ref="G29" authorId="0" shapeId="0" xr:uid="{00000000-0006-0000-0100-000019000000}">
      <text>
        <r>
          <rPr>
            <b/>
            <sz val="9"/>
            <color indexed="81"/>
            <rFont val="Tahoma"/>
            <family val="2"/>
          </rPr>
          <t>Document Check
Observation
System Check
Employee Interview
(Multiple means can be written)</t>
        </r>
      </text>
    </comment>
    <comment ref="G30" authorId="0" shapeId="0" xr:uid="{00000000-0006-0000-0100-00001A000000}">
      <text>
        <r>
          <rPr>
            <b/>
            <sz val="9"/>
            <color indexed="81"/>
            <rFont val="Tahoma"/>
            <family val="2"/>
          </rPr>
          <t>Document Check
Observation
System Check
Employee Interview
(Multiple means can be written)</t>
        </r>
      </text>
    </comment>
    <comment ref="G31" authorId="0" shapeId="0" xr:uid="{00000000-0006-0000-0100-00001B000000}">
      <text>
        <r>
          <rPr>
            <b/>
            <sz val="9"/>
            <color indexed="81"/>
            <rFont val="Tahoma"/>
            <family val="2"/>
          </rPr>
          <t>Document Check
Observation
System Check
Employee Interview
(Multiple means can be written)</t>
        </r>
      </text>
    </comment>
    <comment ref="G32" authorId="0" shapeId="0" xr:uid="{00000000-0006-0000-0100-00001C000000}">
      <text>
        <r>
          <rPr>
            <b/>
            <sz val="9"/>
            <color indexed="81"/>
            <rFont val="Tahoma"/>
            <family val="2"/>
          </rPr>
          <t>Document Check
Observation
System Check
Employee Interview
(Multiple means can be written)</t>
        </r>
      </text>
    </comment>
    <comment ref="G33" authorId="0" shapeId="0" xr:uid="{00000000-0006-0000-0100-00001D000000}">
      <text>
        <r>
          <rPr>
            <b/>
            <sz val="9"/>
            <color indexed="81"/>
            <rFont val="Tahoma"/>
            <family val="2"/>
          </rPr>
          <t>Document Check
Observation
System Check
Employee Interview
(Multiple means can be written)</t>
        </r>
      </text>
    </comment>
    <comment ref="G35" authorId="0" shapeId="0" xr:uid="{00000000-0006-0000-0100-00001E000000}">
      <text>
        <r>
          <rPr>
            <b/>
            <sz val="9"/>
            <color indexed="81"/>
            <rFont val="Tahoma"/>
            <family val="2"/>
          </rPr>
          <t>Document Check
Observation
System Check
Employee Interview
(Multiple means can be written)</t>
        </r>
      </text>
    </comment>
    <comment ref="G36" authorId="0" shapeId="0" xr:uid="{00000000-0006-0000-0100-00001F000000}">
      <text>
        <r>
          <rPr>
            <b/>
            <sz val="9"/>
            <color indexed="81"/>
            <rFont val="Tahoma"/>
            <family val="2"/>
          </rPr>
          <t>Document Check
Observation
System Check
Employee Interview
(Multiple means can be written)</t>
        </r>
      </text>
    </comment>
    <comment ref="G37" authorId="0" shapeId="0" xr:uid="{00000000-0006-0000-0100-000020000000}">
      <text>
        <r>
          <rPr>
            <b/>
            <sz val="9"/>
            <color indexed="81"/>
            <rFont val="Tahoma"/>
            <family val="2"/>
          </rPr>
          <t>Document Check
Observation
System Check
Employee Interview
(Multiple means can be written)</t>
        </r>
      </text>
    </comment>
    <comment ref="G38" authorId="0" shapeId="0" xr:uid="{00000000-0006-0000-0100-000021000000}">
      <text>
        <r>
          <rPr>
            <b/>
            <sz val="9"/>
            <color indexed="81"/>
            <rFont val="Tahoma"/>
            <family val="2"/>
          </rPr>
          <t>Document Check
Observation
System Check
Employee Interview
(Multiple means can be written)</t>
        </r>
      </text>
    </comment>
    <comment ref="G39" authorId="0" shapeId="0" xr:uid="{00000000-0006-0000-0100-000022000000}">
      <text>
        <r>
          <rPr>
            <b/>
            <sz val="9"/>
            <color indexed="81"/>
            <rFont val="Tahoma"/>
            <family val="2"/>
          </rPr>
          <t>Document Check
Observation
System Check
Employee Interview
(Multiple means can be written)</t>
        </r>
      </text>
    </comment>
    <comment ref="G40" authorId="0" shapeId="0" xr:uid="{00000000-0006-0000-0100-000023000000}">
      <text>
        <r>
          <rPr>
            <b/>
            <sz val="9"/>
            <color indexed="81"/>
            <rFont val="Tahoma"/>
            <family val="2"/>
          </rPr>
          <t>Document Check
Observation
System Check
Employee Interview
(Multiple means can be written)</t>
        </r>
      </text>
    </comment>
    <comment ref="G41" authorId="0" shapeId="0" xr:uid="{00000000-0006-0000-0100-000024000000}">
      <text>
        <r>
          <rPr>
            <b/>
            <sz val="9"/>
            <color indexed="81"/>
            <rFont val="Tahoma"/>
            <family val="2"/>
          </rPr>
          <t>Document Check
Observation
System Check
Employee Interview
(Multiple means can be written)</t>
        </r>
      </text>
    </comment>
    <comment ref="G42" authorId="0" shapeId="0" xr:uid="{00000000-0006-0000-0100-000025000000}">
      <text>
        <r>
          <rPr>
            <b/>
            <sz val="9"/>
            <color indexed="81"/>
            <rFont val="Tahoma"/>
            <family val="2"/>
          </rPr>
          <t>Document Check
Observation
System Check
Employee Interview
(Multiple means can be written)</t>
        </r>
      </text>
    </comment>
    <comment ref="G43" authorId="0" shapeId="0" xr:uid="{00000000-0006-0000-0100-000026000000}">
      <text>
        <r>
          <rPr>
            <b/>
            <sz val="9"/>
            <color indexed="81"/>
            <rFont val="Tahoma"/>
            <family val="2"/>
          </rPr>
          <t>Document Check
Observation
System Check
Employee Interview
(Multiple means can be written)</t>
        </r>
      </text>
    </comment>
    <comment ref="G45" authorId="0" shapeId="0" xr:uid="{00000000-0006-0000-0100-000027000000}">
      <text>
        <r>
          <rPr>
            <b/>
            <sz val="9"/>
            <color indexed="81"/>
            <rFont val="Tahoma"/>
            <family val="2"/>
          </rPr>
          <t>Document Check
Observation
System Check
Employee Interview
(Multiple means can be written)</t>
        </r>
      </text>
    </comment>
    <comment ref="G46" authorId="0" shapeId="0" xr:uid="{00000000-0006-0000-0100-000028000000}">
      <text>
        <r>
          <rPr>
            <b/>
            <sz val="9"/>
            <color indexed="81"/>
            <rFont val="Tahoma"/>
            <family val="2"/>
          </rPr>
          <t>Document Check
Observation
System Check
Employee Interview
(Multiple means can be written)</t>
        </r>
      </text>
    </comment>
    <comment ref="G47" authorId="0" shapeId="0" xr:uid="{00000000-0006-0000-0100-000029000000}">
      <text>
        <r>
          <rPr>
            <b/>
            <sz val="9"/>
            <color indexed="81"/>
            <rFont val="Tahoma"/>
            <family val="2"/>
          </rPr>
          <t>Document Check
Observation
System Check
Employee Interview
(Multiple means can be written)</t>
        </r>
      </text>
    </comment>
    <comment ref="G48" authorId="0" shapeId="0" xr:uid="{00000000-0006-0000-0100-00002A000000}">
      <text>
        <r>
          <rPr>
            <b/>
            <sz val="9"/>
            <color indexed="81"/>
            <rFont val="Tahoma"/>
            <family val="2"/>
          </rPr>
          <t>Document Check
Observation
System Check
Employee Interview
(Multiple means can be written)</t>
        </r>
      </text>
    </comment>
    <comment ref="G49" authorId="0" shapeId="0" xr:uid="{00000000-0006-0000-0100-00002B000000}">
      <text>
        <r>
          <rPr>
            <b/>
            <sz val="9"/>
            <color indexed="81"/>
            <rFont val="Tahoma"/>
            <family val="2"/>
          </rPr>
          <t>Document Check
Observation
System Check
Employee Interview
(Multiple means can be written)</t>
        </r>
      </text>
    </comment>
    <comment ref="G50" authorId="0" shapeId="0" xr:uid="{00000000-0006-0000-0100-00002C000000}">
      <text>
        <r>
          <rPr>
            <b/>
            <sz val="9"/>
            <color indexed="81"/>
            <rFont val="Tahoma"/>
            <family val="2"/>
          </rPr>
          <t>Document Check
Observation
System Check
Employee Interview
(Multiple means can be written)</t>
        </r>
      </text>
    </comment>
    <comment ref="G51" authorId="0" shapeId="0" xr:uid="{00000000-0006-0000-0100-00002D000000}">
      <text>
        <r>
          <rPr>
            <b/>
            <sz val="9"/>
            <color indexed="81"/>
            <rFont val="Tahoma"/>
            <family val="2"/>
          </rPr>
          <t>Document Check
Observation
System Check
Employee Interview
(Multiple means can be written)</t>
        </r>
      </text>
    </comment>
    <comment ref="G52" authorId="0" shapeId="0" xr:uid="{00000000-0006-0000-0100-00002E000000}">
      <text>
        <r>
          <rPr>
            <b/>
            <sz val="9"/>
            <color indexed="81"/>
            <rFont val="Tahoma"/>
            <family val="2"/>
          </rPr>
          <t>Document Check
Observation
System Check
Employee Interview
(Multiple means can be written)</t>
        </r>
      </text>
    </comment>
    <comment ref="G53" authorId="0" shapeId="0" xr:uid="{00000000-0006-0000-0100-00002F000000}">
      <text>
        <r>
          <rPr>
            <b/>
            <sz val="9"/>
            <color indexed="81"/>
            <rFont val="Tahoma"/>
            <family val="2"/>
          </rPr>
          <t>Document Check
Observation
System Check
Employee Interview
(Multiple means can be written)</t>
        </r>
      </text>
    </comment>
    <comment ref="G54" authorId="0" shapeId="0" xr:uid="{00000000-0006-0000-0100-000030000000}">
      <text>
        <r>
          <rPr>
            <b/>
            <sz val="9"/>
            <color indexed="81"/>
            <rFont val="Tahoma"/>
            <family val="2"/>
          </rPr>
          <t>Document Check
Observation
System Check
Employee Interview
(Multiple means can be written)</t>
        </r>
      </text>
    </comment>
    <comment ref="G55" authorId="0" shapeId="0" xr:uid="{00000000-0006-0000-0100-000031000000}">
      <text>
        <r>
          <rPr>
            <b/>
            <sz val="9"/>
            <color indexed="81"/>
            <rFont val="Tahoma"/>
            <family val="2"/>
          </rPr>
          <t>Document Check
Observation
System Check
Employee Interview
(Multiple means can be written)</t>
        </r>
      </text>
    </comment>
    <comment ref="G56" authorId="0" shapeId="0" xr:uid="{00000000-0006-0000-0100-000032000000}">
      <text>
        <r>
          <rPr>
            <b/>
            <sz val="9"/>
            <color indexed="81"/>
            <rFont val="Tahoma"/>
            <family val="2"/>
          </rPr>
          <t>Document Check
Observation
System Check
Employee Interview
(Multiple means can be written)</t>
        </r>
      </text>
    </comment>
    <comment ref="G57" authorId="0" shapeId="0" xr:uid="{00000000-0006-0000-0100-000033000000}">
      <text>
        <r>
          <rPr>
            <b/>
            <sz val="9"/>
            <color indexed="81"/>
            <rFont val="Tahoma"/>
            <family val="2"/>
          </rPr>
          <t>Document Check
Observation
System Check
Employee Interview
(Multiple means can be written)</t>
        </r>
      </text>
    </comment>
    <comment ref="G58" authorId="0" shapeId="0" xr:uid="{00000000-0006-0000-0100-000034000000}">
      <text>
        <r>
          <rPr>
            <b/>
            <sz val="9"/>
            <color indexed="81"/>
            <rFont val="Tahoma"/>
            <family val="2"/>
          </rPr>
          <t>Document Check
Observation
System Check
Employee Interview
(Multiple means can be written)</t>
        </r>
      </text>
    </comment>
    <comment ref="G59" authorId="0" shapeId="0" xr:uid="{00000000-0006-0000-0100-000035000000}">
      <text>
        <r>
          <rPr>
            <b/>
            <sz val="9"/>
            <color indexed="81"/>
            <rFont val="Tahoma"/>
            <family val="2"/>
          </rPr>
          <t>Document Check
Observation
System Check
Employee Interview
(Multiple means can be written)</t>
        </r>
      </text>
    </comment>
    <comment ref="G60" authorId="0" shapeId="0" xr:uid="{00000000-0006-0000-0100-000036000000}">
      <text>
        <r>
          <rPr>
            <b/>
            <sz val="9"/>
            <color indexed="81"/>
            <rFont val="Tahoma"/>
            <family val="2"/>
          </rPr>
          <t>Document Check
Observation
System Check
Employee Interview
(Multiple means can be written)</t>
        </r>
      </text>
    </comment>
    <comment ref="G61" authorId="0" shapeId="0" xr:uid="{00000000-0006-0000-0100-000037000000}">
      <text>
        <r>
          <rPr>
            <b/>
            <sz val="9"/>
            <color indexed="81"/>
            <rFont val="Tahoma"/>
            <family val="2"/>
          </rPr>
          <t>Document Check
Observation
System Check
Employee Interview
(Multiple means can be written)</t>
        </r>
      </text>
    </comment>
    <comment ref="G62" authorId="0" shapeId="0" xr:uid="{00000000-0006-0000-0100-000038000000}">
      <text>
        <r>
          <rPr>
            <b/>
            <sz val="9"/>
            <color indexed="81"/>
            <rFont val="Tahoma"/>
            <family val="2"/>
          </rPr>
          <t>Document Check
Observation
System Check
Employee Interview
(Multiple means can be written)</t>
        </r>
      </text>
    </comment>
    <comment ref="G63" authorId="0" shapeId="0" xr:uid="{00000000-0006-0000-0100-000039000000}">
      <text>
        <r>
          <rPr>
            <b/>
            <sz val="9"/>
            <color indexed="81"/>
            <rFont val="Tahoma"/>
            <family val="2"/>
          </rPr>
          <t>Document Check
Observation
System Check
Employee Interview
(Multiple means can be written)</t>
        </r>
      </text>
    </comment>
    <comment ref="G64" authorId="0" shapeId="0" xr:uid="{00000000-0006-0000-0100-00003A000000}">
      <text>
        <r>
          <rPr>
            <b/>
            <sz val="9"/>
            <color indexed="81"/>
            <rFont val="Tahoma"/>
            <family val="2"/>
          </rPr>
          <t>Document Check
Observation
System Check
Employee Interview
(Multiple means can be written)</t>
        </r>
      </text>
    </comment>
    <comment ref="G65" authorId="0" shapeId="0" xr:uid="{00000000-0006-0000-0100-00003B000000}">
      <text>
        <r>
          <rPr>
            <b/>
            <sz val="9"/>
            <color indexed="81"/>
            <rFont val="Tahoma"/>
            <family val="2"/>
          </rPr>
          <t>Document Check
Observation
System Check
Employee Interview
(Multiple means can be written)</t>
        </r>
      </text>
    </comment>
    <comment ref="G66" authorId="0" shapeId="0" xr:uid="{00000000-0006-0000-0100-00003C000000}">
      <text>
        <r>
          <rPr>
            <b/>
            <sz val="9"/>
            <color indexed="81"/>
            <rFont val="Tahoma"/>
            <family val="2"/>
          </rPr>
          <t>Document Check
Observation
System Check
Employee Interview
(Multiple means can be written)</t>
        </r>
      </text>
    </comment>
    <comment ref="G67" authorId="0" shapeId="0" xr:uid="{00000000-0006-0000-0100-00003D000000}">
      <text>
        <r>
          <rPr>
            <b/>
            <sz val="9"/>
            <color indexed="81"/>
            <rFont val="Tahoma"/>
            <family val="2"/>
          </rPr>
          <t>Document Check
Observation
System Check
Employee Interview
(Multiple means can be written)</t>
        </r>
      </text>
    </comment>
    <comment ref="G68" authorId="0" shapeId="0" xr:uid="{00000000-0006-0000-0100-00003E000000}">
      <text>
        <r>
          <rPr>
            <b/>
            <sz val="9"/>
            <color indexed="81"/>
            <rFont val="Tahoma"/>
            <family val="2"/>
          </rPr>
          <t>Document Check
Observation
System Check
Employee Interview
(Multiple means can be written)</t>
        </r>
      </text>
    </comment>
    <comment ref="G69" authorId="0" shapeId="0" xr:uid="{00000000-0006-0000-0100-00003F000000}">
      <text>
        <r>
          <rPr>
            <b/>
            <sz val="9"/>
            <color indexed="81"/>
            <rFont val="Tahoma"/>
            <family val="2"/>
          </rPr>
          <t>Document Check
Observation
System Check
Employee Interview
(Multiple means can be written)</t>
        </r>
      </text>
    </comment>
    <comment ref="G70" authorId="0" shapeId="0" xr:uid="{00000000-0006-0000-0100-000040000000}">
      <text>
        <r>
          <rPr>
            <b/>
            <sz val="9"/>
            <color indexed="81"/>
            <rFont val="Tahoma"/>
            <family val="2"/>
          </rPr>
          <t>Document Check
Observation
System Check
Employee Interview
(Multiple means can be written)</t>
        </r>
      </text>
    </comment>
    <comment ref="G71" authorId="0" shapeId="0" xr:uid="{00000000-0006-0000-0100-000041000000}">
      <text>
        <r>
          <rPr>
            <b/>
            <sz val="9"/>
            <color indexed="81"/>
            <rFont val="Tahoma"/>
            <family val="2"/>
          </rPr>
          <t>Document Check
Observation
System Check
Employee Interview
(Multiple means can be written)</t>
        </r>
      </text>
    </comment>
    <comment ref="G72" authorId="0" shapeId="0" xr:uid="{00000000-0006-0000-0100-000042000000}">
      <text>
        <r>
          <rPr>
            <b/>
            <sz val="9"/>
            <color indexed="81"/>
            <rFont val="Tahoma"/>
            <family val="2"/>
          </rPr>
          <t>Document Check
Observation
System Check
Employee Interview
(Multiple means can be written)</t>
        </r>
      </text>
    </comment>
    <comment ref="G73" authorId="0" shapeId="0" xr:uid="{00000000-0006-0000-0100-000043000000}">
      <text>
        <r>
          <rPr>
            <b/>
            <sz val="9"/>
            <color indexed="81"/>
            <rFont val="Tahoma"/>
            <family val="2"/>
          </rPr>
          <t>Document Check
Observation
System Check
Employee Interview
(Multiple means can be written)</t>
        </r>
      </text>
    </comment>
    <comment ref="G74" authorId="0" shapeId="0" xr:uid="{00000000-0006-0000-0100-000044000000}">
      <text>
        <r>
          <rPr>
            <b/>
            <sz val="9"/>
            <color indexed="81"/>
            <rFont val="Tahoma"/>
            <family val="2"/>
          </rPr>
          <t>Document Check
Observation
System Check
Employee Interview
(Multiple means can be written)</t>
        </r>
      </text>
    </comment>
    <comment ref="G75" authorId="0" shapeId="0" xr:uid="{00000000-0006-0000-0100-000045000000}">
      <text>
        <r>
          <rPr>
            <b/>
            <sz val="9"/>
            <color indexed="81"/>
            <rFont val="Tahoma"/>
            <family val="2"/>
          </rPr>
          <t>Document Check
Observation
System Check
Employee Interview
(Multiple means can be written)</t>
        </r>
      </text>
    </comment>
    <comment ref="G76" authorId="0" shapeId="0" xr:uid="{00000000-0006-0000-0100-000046000000}">
      <text>
        <r>
          <rPr>
            <b/>
            <sz val="9"/>
            <color indexed="81"/>
            <rFont val="Tahoma"/>
            <family val="2"/>
          </rPr>
          <t>Document Check
Observation
System Check
Employee Interview
(Multiple means can be written)</t>
        </r>
      </text>
    </comment>
    <comment ref="G77" authorId="0" shapeId="0" xr:uid="{00000000-0006-0000-0100-000047000000}">
      <text>
        <r>
          <rPr>
            <b/>
            <sz val="9"/>
            <color indexed="81"/>
            <rFont val="Tahoma"/>
            <family val="2"/>
          </rPr>
          <t>Document Check
Observation
System Check
Employee Interview
(Multiple means can be written)</t>
        </r>
      </text>
    </comment>
    <comment ref="G78" authorId="0" shapeId="0" xr:uid="{00000000-0006-0000-0100-000048000000}">
      <text>
        <r>
          <rPr>
            <b/>
            <sz val="9"/>
            <color indexed="81"/>
            <rFont val="Tahoma"/>
            <family val="2"/>
          </rPr>
          <t>Document Check
Observation
System Check
Employee Interview
(Multiple means can be written)</t>
        </r>
      </text>
    </comment>
    <comment ref="G79" authorId="0" shapeId="0" xr:uid="{00000000-0006-0000-0100-000049000000}">
      <text>
        <r>
          <rPr>
            <b/>
            <sz val="9"/>
            <color indexed="81"/>
            <rFont val="Tahoma"/>
            <family val="2"/>
          </rPr>
          <t>Document Check
Observation
System Check
Employee Interview
(Multiple means can be written)</t>
        </r>
      </text>
    </comment>
    <comment ref="G80" authorId="0" shapeId="0" xr:uid="{00000000-0006-0000-0100-00004A000000}">
      <text>
        <r>
          <rPr>
            <b/>
            <sz val="9"/>
            <color indexed="81"/>
            <rFont val="Tahoma"/>
            <family val="2"/>
          </rPr>
          <t>Document Check
Observation
System Check
Employee Interview
(Multiple means can be written)</t>
        </r>
      </text>
    </comment>
    <comment ref="G81" authorId="0" shapeId="0" xr:uid="{00000000-0006-0000-0100-00004B000000}">
      <text>
        <r>
          <rPr>
            <b/>
            <sz val="9"/>
            <color indexed="81"/>
            <rFont val="Tahoma"/>
            <family val="2"/>
          </rPr>
          <t>Document Check
Observation
System Check
Employee Interview
(Multiple means can be written)</t>
        </r>
      </text>
    </comment>
    <comment ref="G82" authorId="0" shapeId="0" xr:uid="{00000000-0006-0000-0100-00004C000000}">
      <text>
        <r>
          <rPr>
            <b/>
            <sz val="9"/>
            <color indexed="81"/>
            <rFont val="Tahoma"/>
            <family val="2"/>
          </rPr>
          <t>Document Check
Observation
System Check
Employee Interview
(Multiple means can be written)</t>
        </r>
      </text>
    </comment>
    <comment ref="G83" authorId="0" shapeId="0" xr:uid="{00000000-0006-0000-0100-00004D000000}">
      <text>
        <r>
          <rPr>
            <b/>
            <sz val="9"/>
            <color indexed="81"/>
            <rFont val="Tahoma"/>
            <family val="2"/>
          </rPr>
          <t>Document Check
Observation
System Check
Employee Interview
(Multiple means can be written)</t>
        </r>
      </text>
    </comment>
    <comment ref="G84" authorId="0" shapeId="0" xr:uid="{00000000-0006-0000-0100-00004E000000}">
      <text>
        <r>
          <rPr>
            <b/>
            <sz val="9"/>
            <color indexed="81"/>
            <rFont val="Tahoma"/>
            <family val="2"/>
          </rPr>
          <t>Document Check
Observation
System Check
Employee Interview
(Multiple means can be written)</t>
        </r>
      </text>
    </comment>
    <comment ref="G85" authorId="0" shapeId="0" xr:uid="{00000000-0006-0000-0100-00004F000000}">
      <text>
        <r>
          <rPr>
            <b/>
            <sz val="9"/>
            <color indexed="81"/>
            <rFont val="Tahoma"/>
            <family val="2"/>
          </rPr>
          <t>Document Check
Observation
System Check
Employee Interview
(Multiple means can be written)</t>
        </r>
      </text>
    </comment>
    <comment ref="G86" authorId="0" shapeId="0" xr:uid="{00000000-0006-0000-0100-000050000000}">
      <text>
        <r>
          <rPr>
            <b/>
            <sz val="9"/>
            <color indexed="81"/>
            <rFont val="Tahoma"/>
            <family val="2"/>
          </rPr>
          <t>Document Check
Observation
System Check
Employee Interview
(Multiple means can be written)</t>
        </r>
      </text>
    </comment>
    <comment ref="G87" authorId="0" shapeId="0" xr:uid="{00000000-0006-0000-0100-000051000000}">
      <text>
        <r>
          <rPr>
            <b/>
            <sz val="9"/>
            <color indexed="81"/>
            <rFont val="Tahoma"/>
            <family val="2"/>
          </rPr>
          <t>Document Check
Observation
System Check
Employee Interview
(Multiple means can be written)</t>
        </r>
      </text>
    </comment>
    <comment ref="G88" authorId="0" shapeId="0" xr:uid="{00000000-0006-0000-0100-000052000000}">
      <text>
        <r>
          <rPr>
            <b/>
            <sz val="9"/>
            <color indexed="81"/>
            <rFont val="Tahoma"/>
            <family val="2"/>
          </rPr>
          <t>Document Check
Observation
System Check
Employee Interview
(Multiple means can be written)</t>
        </r>
      </text>
    </comment>
    <comment ref="G89" authorId="0" shapeId="0" xr:uid="{00000000-0006-0000-0100-000053000000}">
      <text>
        <r>
          <rPr>
            <b/>
            <sz val="9"/>
            <color indexed="81"/>
            <rFont val="Tahoma"/>
            <family val="2"/>
          </rPr>
          <t>Document Check
Observation
System Check
Employee Interview
(Multiple means can be written)</t>
        </r>
      </text>
    </comment>
    <comment ref="G91" authorId="0" shapeId="0" xr:uid="{00000000-0006-0000-0100-000054000000}">
      <text>
        <r>
          <rPr>
            <b/>
            <sz val="9"/>
            <color indexed="81"/>
            <rFont val="Tahoma"/>
            <family val="2"/>
          </rPr>
          <t>Document Check
Observation
System Check
Employee Interview
(Multiple means can be written)</t>
        </r>
      </text>
    </comment>
    <comment ref="G92" authorId="0" shapeId="0" xr:uid="{00000000-0006-0000-0100-000055000000}">
      <text>
        <r>
          <rPr>
            <b/>
            <sz val="9"/>
            <color indexed="81"/>
            <rFont val="Tahoma"/>
            <family val="2"/>
          </rPr>
          <t>Document Check
Observation
System Check
Employee Interview
(Multiple means can be written)</t>
        </r>
      </text>
    </comment>
    <comment ref="G93" authorId="0" shapeId="0" xr:uid="{00000000-0006-0000-0100-000056000000}">
      <text>
        <r>
          <rPr>
            <b/>
            <sz val="9"/>
            <color indexed="81"/>
            <rFont val="Tahoma"/>
            <family val="2"/>
          </rPr>
          <t>Document Check
Observation
System Check
Employee Interview
(Multiple means can be written)</t>
        </r>
      </text>
    </comment>
    <comment ref="G94" authorId="0" shapeId="0" xr:uid="{00000000-0006-0000-0100-000057000000}">
      <text>
        <r>
          <rPr>
            <b/>
            <sz val="9"/>
            <color indexed="81"/>
            <rFont val="Tahoma"/>
            <family val="2"/>
          </rPr>
          <t>Document Check
Observation
System Check
Employee Interview
(Multiple means can be written)</t>
        </r>
      </text>
    </comment>
    <comment ref="G95" authorId="0" shapeId="0" xr:uid="{00000000-0006-0000-0100-000058000000}">
      <text>
        <r>
          <rPr>
            <b/>
            <sz val="9"/>
            <color indexed="81"/>
            <rFont val="Tahoma"/>
            <family val="2"/>
          </rPr>
          <t>Document Check
Observation
System Check
Employee Interview
(Multiple means can be written)</t>
        </r>
      </text>
    </comment>
    <comment ref="G96" authorId="0" shapeId="0" xr:uid="{00000000-0006-0000-0100-000059000000}">
      <text>
        <r>
          <rPr>
            <b/>
            <sz val="9"/>
            <color indexed="81"/>
            <rFont val="Tahoma"/>
            <family val="2"/>
          </rPr>
          <t>Document Check
Observation
System Check
Employee Interview
(Multiple means can be written)</t>
        </r>
      </text>
    </comment>
    <comment ref="G97" authorId="0" shapeId="0" xr:uid="{00000000-0006-0000-0100-00005A000000}">
      <text>
        <r>
          <rPr>
            <b/>
            <sz val="9"/>
            <color indexed="81"/>
            <rFont val="Tahoma"/>
            <family val="2"/>
          </rPr>
          <t>Document Check
Observation
System Check
Employee Interview
(Multiple means can be written)</t>
        </r>
      </text>
    </comment>
    <comment ref="G98" authorId="0" shapeId="0" xr:uid="{00000000-0006-0000-0100-00005B000000}">
      <text>
        <r>
          <rPr>
            <b/>
            <sz val="9"/>
            <color indexed="81"/>
            <rFont val="Tahoma"/>
            <family val="2"/>
          </rPr>
          <t>Document Check
Observation
System Check
Employee Interview
(Multiple means can be written)</t>
        </r>
      </text>
    </comment>
    <comment ref="G99" authorId="0" shapeId="0" xr:uid="{00000000-0006-0000-0100-00005C000000}">
      <text>
        <r>
          <rPr>
            <b/>
            <sz val="9"/>
            <color indexed="81"/>
            <rFont val="Tahoma"/>
            <family val="2"/>
          </rPr>
          <t>Document Check
Observation
System Check
Employee Interview
(Multiple means can be written)</t>
        </r>
      </text>
    </comment>
    <comment ref="G100" authorId="0" shapeId="0" xr:uid="{00000000-0006-0000-0100-00005D000000}">
      <text>
        <r>
          <rPr>
            <b/>
            <sz val="9"/>
            <color indexed="81"/>
            <rFont val="Tahoma"/>
            <family val="2"/>
          </rPr>
          <t>Document Check
Observation
System Check
Employee Interview
(Multiple means can be written)</t>
        </r>
      </text>
    </comment>
    <comment ref="G101" authorId="0" shapeId="0" xr:uid="{00000000-0006-0000-0100-00005E000000}">
      <text>
        <r>
          <rPr>
            <b/>
            <sz val="9"/>
            <color indexed="81"/>
            <rFont val="Tahoma"/>
            <family val="2"/>
          </rPr>
          <t>Document Check
Observation
System Check
Employee Interview
(Multiple means can be written)</t>
        </r>
      </text>
    </comment>
    <comment ref="G102" authorId="0" shapeId="0" xr:uid="{00000000-0006-0000-0100-00005F000000}">
      <text>
        <r>
          <rPr>
            <b/>
            <sz val="9"/>
            <color indexed="81"/>
            <rFont val="Tahoma"/>
            <family val="2"/>
          </rPr>
          <t>Document Check
Observation
System Check
Employee Interview
(Multiple means can be written)</t>
        </r>
      </text>
    </comment>
    <comment ref="G103" authorId="0" shapeId="0" xr:uid="{00000000-0006-0000-0100-000060000000}">
      <text>
        <r>
          <rPr>
            <b/>
            <sz val="9"/>
            <color indexed="81"/>
            <rFont val="Tahoma"/>
            <family val="2"/>
          </rPr>
          <t>Document Check
Observation
System Check
Employee Interview
(Multiple means can be written)</t>
        </r>
      </text>
    </comment>
    <comment ref="G104" authorId="0" shapeId="0" xr:uid="{00000000-0006-0000-0100-000061000000}">
      <text>
        <r>
          <rPr>
            <b/>
            <sz val="9"/>
            <color indexed="81"/>
            <rFont val="Tahoma"/>
            <family val="2"/>
          </rPr>
          <t>Document Check
Observation
System Check
Employee Interview
(Multiple means can be written)</t>
        </r>
      </text>
    </comment>
    <comment ref="G105" authorId="0" shapeId="0" xr:uid="{00000000-0006-0000-0100-000062000000}">
      <text>
        <r>
          <rPr>
            <b/>
            <sz val="9"/>
            <color indexed="81"/>
            <rFont val="Tahoma"/>
            <family val="2"/>
          </rPr>
          <t>Document Check
Observation
System Check
Employee Interview
(Multiple means can be written)</t>
        </r>
      </text>
    </comment>
    <comment ref="G106" authorId="0" shapeId="0" xr:uid="{00000000-0006-0000-0100-000063000000}">
      <text>
        <r>
          <rPr>
            <b/>
            <sz val="9"/>
            <color indexed="81"/>
            <rFont val="Tahoma"/>
            <family val="2"/>
          </rPr>
          <t>Document Check
Observation
System Check
Employee Interview
(Multiple means can be written)</t>
        </r>
      </text>
    </comment>
    <comment ref="G107" authorId="0" shapeId="0" xr:uid="{00000000-0006-0000-0100-000064000000}">
      <text>
        <r>
          <rPr>
            <b/>
            <sz val="9"/>
            <color indexed="81"/>
            <rFont val="Tahoma"/>
            <family val="2"/>
          </rPr>
          <t>Document Check
Observation
System Check
Employee Interview
(Multiple means can be written)</t>
        </r>
      </text>
    </comment>
    <comment ref="G108" authorId="0" shapeId="0" xr:uid="{00000000-0006-0000-0100-000065000000}">
      <text>
        <r>
          <rPr>
            <b/>
            <sz val="9"/>
            <color indexed="81"/>
            <rFont val="Tahoma"/>
            <family val="2"/>
          </rPr>
          <t>Document Check
Observation
System Check
Employee Interview
(Multiple means can be written)</t>
        </r>
      </text>
    </comment>
    <comment ref="G109" authorId="0" shapeId="0" xr:uid="{00000000-0006-0000-0100-000066000000}">
      <text>
        <r>
          <rPr>
            <b/>
            <sz val="9"/>
            <color indexed="81"/>
            <rFont val="Tahoma"/>
            <family val="2"/>
          </rPr>
          <t>Document Check
Observation
System Check
Employee Interview
(Multiple means can be written)</t>
        </r>
      </text>
    </comment>
    <comment ref="G110" authorId="0" shapeId="0" xr:uid="{00000000-0006-0000-0100-000067000000}">
      <text>
        <r>
          <rPr>
            <b/>
            <sz val="9"/>
            <color indexed="81"/>
            <rFont val="Tahoma"/>
            <family val="2"/>
          </rPr>
          <t>Document Check
Observation
System Check
Employee Interview
(Multiple means can be written)</t>
        </r>
      </text>
    </comment>
    <comment ref="G111" authorId="0" shapeId="0" xr:uid="{00000000-0006-0000-0100-000068000000}">
      <text>
        <r>
          <rPr>
            <b/>
            <sz val="9"/>
            <color indexed="81"/>
            <rFont val="Tahoma"/>
            <family val="2"/>
          </rPr>
          <t>Document Check
Observation
System Check
Employee Interview
(Multiple means can be written)</t>
        </r>
      </text>
    </comment>
    <comment ref="G113" authorId="0" shapeId="0" xr:uid="{00000000-0006-0000-0100-000069000000}">
      <text>
        <r>
          <rPr>
            <b/>
            <sz val="9"/>
            <color indexed="81"/>
            <rFont val="Tahoma"/>
            <family val="2"/>
          </rPr>
          <t>Document Check
Observation
System Check
Employee Interview
(Multiple means can be written)</t>
        </r>
      </text>
    </comment>
    <comment ref="G114" authorId="0" shapeId="0" xr:uid="{00000000-0006-0000-0100-00006A000000}">
      <text>
        <r>
          <rPr>
            <b/>
            <sz val="9"/>
            <color indexed="81"/>
            <rFont val="Tahoma"/>
            <family val="2"/>
          </rPr>
          <t>Document Check
Observation
System Check
Employee Interview
(Multiple means can be written)</t>
        </r>
      </text>
    </comment>
    <comment ref="G115" authorId="0" shapeId="0" xr:uid="{00000000-0006-0000-0100-00006B000000}">
      <text>
        <r>
          <rPr>
            <b/>
            <sz val="9"/>
            <color indexed="81"/>
            <rFont val="Tahoma"/>
            <family val="2"/>
          </rPr>
          <t>Document Check
Observation
System Check
Employee Interview
(Multiple means can be written)</t>
        </r>
      </text>
    </comment>
    <comment ref="G116" authorId="0" shapeId="0" xr:uid="{00000000-0006-0000-0100-00006C000000}">
      <text>
        <r>
          <rPr>
            <b/>
            <sz val="9"/>
            <color indexed="81"/>
            <rFont val="Tahoma"/>
            <family val="2"/>
          </rPr>
          <t>Document Check
Observation
System Check
Employee Interview
(Multiple means can be written)</t>
        </r>
      </text>
    </comment>
    <comment ref="G117" authorId="0" shapeId="0" xr:uid="{00000000-0006-0000-0100-00006D000000}">
      <text>
        <r>
          <rPr>
            <b/>
            <sz val="9"/>
            <color indexed="81"/>
            <rFont val="Tahoma"/>
            <family val="2"/>
          </rPr>
          <t>Document Check
Observation
System Check
Employee Interview
(Multiple means can be written)</t>
        </r>
      </text>
    </comment>
    <comment ref="G118" authorId="0" shapeId="0" xr:uid="{00000000-0006-0000-0100-00006E000000}">
      <text>
        <r>
          <rPr>
            <b/>
            <sz val="9"/>
            <color indexed="81"/>
            <rFont val="Tahoma"/>
            <family val="2"/>
          </rPr>
          <t>Document Check
Observation
System Check
Employee Interview
(Multiple means can be written)</t>
        </r>
      </text>
    </comment>
    <comment ref="G119" authorId="0" shapeId="0" xr:uid="{00000000-0006-0000-0100-00006F000000}">
      <text>
        <r>
          <rPr>
            <b/>
            <sz val="9"/>
            <color indexed="81"/>
            <rFont val="Tahoma"/>
            <family val="2"/>
          </rPr>
          <t>Document Check
Observation
System Check
Employee Interview
(Multiple means can be written)</t>
        </r>
      </text>
    </comment>
    <comment ref="G120" authorId="0" shapeId="0" xr:uid="{00000000-0006-0000-0100-000070000000}">
      <text>
        <r>
          <rPr>
            <b/>
            <sz val="9"/>
            <color indexed="81"/>
            <rFont val="Tahoma"/>
            <family val="2"/>
          </rPr>
          <t>Document Check
Observation
System Check
Employee Interview
(Multiple means can be written)</t>
        </r>
      </text>
    </comment>
    <comment ref="G121" authorId="0" shapeId="0" xr:uid="{00000000-0006-0000-0100-000071000000}">
      <text>
        <r>
          <rPr>
            <b/>
            <sz val="9"/>
            <color indexed="81"/>
            <rFont val="Tahoma"/>
            <family val="2"/>
          </rPr>
          <t>Document Check
Observation
System Check
Employee Interview
(Multiple means can be written)</t>
        </r>
      </text>
    </comment>
    <comment ref="G123" authorId="0" shapeId="0" xr:uid="{00000000-0006-0000-0100-000072000000}">
      <text>
        <r>
          <rPr>
            <b/>
            <sz val="9"/>
            <color indexed="81"/>
            <rFont val="Tahoma"/>
            <family val="2"/>
          </rPr>
          <t>Document Check
Observation
System Check
Employee Interview
(Multiple means can be written)</t>
        </r>
      </text>
    </comment>
    <comment ref="G124" authorId="0" shapeId="0" xr:uid="{00000000-0006-0000-0100-000073000000}">
      <text>
        <r>
          <rPr>
            <b/>
            <sz val="9"/>
            <color indexed="81"/>
            <rFont val="Tahoma"/>
            <family val="2"/>
          </rPr>
          <t>Document Check
Observation
System Check
Employee Interview
(Multiple means can be written)</t>
        </r>
      </text>
    </comment>
    <comment ref="G125" authorId="0" shapeId="0" xr:uid="{00000000-0006-0000-0100-000074000000}">
      <text>
        <r>
          <rPr>
            <b/>
            <sz val="9"/>
            <color indexed="81"/>
            <rFont val="Tahoma"/>
            <family val="2"/>
          </rPr>
          <t>Document Check
Observation
System Check
Employee Interview
(Multiple means can be written)</t>
        </r>
      </text>
    </comment>
    <comment ref="G126" authorId="0" shapeId="0" xr:uid="{00000000-0006-0000-0100-000075000000}">
      <text>
        <r>
          <rPr>
            <b/>
            <sz val="9"/>
            <color indexed="81"/>
            <rFont val="Tahoma"/>
            <family val="2"/>
          </rPr>
          <t>Document Check
Observation
System Check
Employee Interview
(Multiple means can be written)</t>
        </r>
      </text>
    </comment>
    <comment ref="G127" authorId="0" shapeId="0" xr:uid="{00000000-0006-0000-0100-000076000000}">
      <text>
        <r>
          <rPr>
            <b/>
            <sz val="9"/>
            <color indexed="81"/>
            <rFont val="Tahoma"/>
            <family val="2"/>
          </rPr>
          <t>Document Check
Observation
System Check
Employee Interview
(Multiple means can be written)</t>
        </r>
      </text>
    </comment>
    <comment ref="G128" authorId="0" shapeId="0" xr:uid="{00000000-0006-0000-0100-000077000000}">
      <text>
        <r>
          <rPr>
            <b/>
            <sz val="9"/>
            <color indexed="81"/>
            <rFont val="Tahoma"/>
            <family val="2"/>
          </rPr>
          <t>Document Check
Observation
System Check
Employee Interview
(Multiple means can be written)</t>
        </r>
      </text>
    </comment>
    <comment ref="G129" authorId="0" shapeId="0" xr:uid="{00000000-0006-0000-0100-000078000000}">
      <text>
        <r>
          <rPr>
            <b/>
            <sz val="9"/>
            <color indexed="81"/>
            <rFont val="Tahoma"/>
            <family val="2"/>
          </rPr>
          <t>Document Check
Observation
System Check
Employee Interview
(Multiple means can be written)</t>
        </r>
      </text>
    </comment>
    <comment ref="G130" authorId="0" shapeId="0" xr:uid="{00000000-0006-0000-0100-000079000000}">
      <text>
        <r>
          <rPr>
            <b/>
            <sz val="9"/>
            <color indexed="81"/>
            <rFont val="Tahoma"/>
            <family val="2"/>
          </rPr>
          <t>Document Check
Observation
System Check
Employee Interview
(Multiple means can be written)</t>
        </r>
      </text>
    </comment>
    <comment ref="G131" authorId="0" shapeId="0" xr:uid="{00000000-0006-0000-0100-00007A000000}">
      <text>
        <r>
          <rPr>
            <b/>
            <sz val="9"/>
            <color indexed="81"/>
            <rFont val="Tahoma"/>
            <family val="2"/>
          </rPr>
          <t>Document Check
Observation
System Check
Employee Interview
(Multiple means can be written)</t>
        </r>
      </text>
    </comment>
    <comment ref="G132" authorId="0" shapeId="0" xr:uid="{00000000-0006-0000-0100-00007B000000}">
      <text>
        <r>
          <rPr>
            <b/>
            <sz val="9"/>
            <color indexed="81"/>
            <rFont val="Tahoma"/>
            <family val="2"/>
          </rPr>
          <t>Document Check
Observation
System Check
Employee Interview
(Multiple means can be written)</t>
        </r>
      </text>
    </comment>
    <comment ref="G133" authorId="0" shapeId="0" xr:uid="{00000000-0006-0000-0100-00007C000000}">
      <text>
        <r>
          <rPr>
            <b/>
            <sz val="9"/>
            <color indexed="81"/>
            <rFont val="Tahoma"/>
            <family val="2"/>
          </rPr>
          <t>Document Check
Observation
System Check
Employee Interview
(Multiple means can be written)</t>
        </r>
      </text>
    </comment>
    <comment ref="G134" authorId="0" shapeId="0" xr:uid="{00000000-0006-0000-0100-00007D000000}">
      <text>
        <r>
          <rPr>
            <b/>
            <sz val="9"/>
            <color indexed="81"/>
            <rFont val="Tahoma"/>
            <family val="2"/>
          </rPr>
          <t>Document Check
Observation
System Check
Employee Interview
(Multiple means can be written)</t>
        </r>
      </text>
    </comment>
    <comment ref="G135" authorId="0" shapeId="0" xr:uid="{00000000-0006-0000-0100-00007E000000}">
      <text>
        <r>
          <rPr>
            <b/>
            <sz val="9"/>
            <color indexed="81"/>
            <rFont val="Tahoma"/>
            <family val="2"/>
          </rPr>
          <t>Document Check
Observation
System Check
Employee Interview
(Multiple means can be written)</t>
        </r>
      </text>
    </comment>
    <comment ref="G136" authorId="0" shapeId="0" xr:uid="{00000000-0006-0000-0100-00007F000000}">
      <text>
        <r>
          <rPr>
            <b/>
            <sz val="9"/>
            <color indexed="81"/>
            <rFont val="Tahoma"/>
            <family val="2"/>
          </rPr>
          <t>Document Check
Observation
System Check
Employee Interview
(Multiple means can be written)</t>
        </r>
      </text>
    </comment>
    <comment ref="G137" authorId="0" shapeId="0" xr:uid="{00000000-0006-0000-0100-000080000000}">
      <text>
        <r>
          <rPr>
            <b/>
            <sz val="9"/>
            <color indexed="81"/>
            <rFont val="Tahoma"/>
            <family val="2"/>
          </rPr>
          <t>Document Check
Observation
System Check
Employee Interview
(Multiple means can be written)</t>
        </r>
      </text>
    </comment>
    <comment ref="G138" authorId="0" shapeId="0" xr:uid="{00000000-0006-0000-0100-000081000000}">
      <text>
        <r>
          <rPr>
            <b/>
            <sz val="9"/>
            <color indexed="81"/>
            <rFont val="Tahoma"/>
            <family val="2"/>
          </rPr>
          <t>Document Check
Observation
System Check
Employee Interview
(Multiple means can be written)</t>
        </r>
      </text>
    </comment>
    <comment ref="G139" authorId="0" shapeId="0" xr:uid="{00000000-0006-0000-0100-000082000000}">
      <text>
        <r>
          <rPr>
            <b/>
            <sz val="9"/>
            <color indexed="81"/>
            <rFont val="Tahoma"/>
            <family val="2"/>
          </rPr>
          <t>Document Check
Observation
System Check
Employee Interview
(Multiple means can be written)</t>
        </r>
      </text>
    </comment>
    <comment ref="G141" authorId="0" shapeId="0" xr:uid="{00000000-0006-0000-0100-000083000000}">
      <text>
        <r>
          <rPr>
            <b/>
            <sz val="9"/>
            <color indexed="81"/>
            <rFont val="Tahoma"/>
            <family val="2"/>
          </rPr>
          <t>Document Check
Observation
System Check
Employee Interview
(Multiple means can be written)</t>
        </r>
      </text>
    </comment>
    <comment ref="G142" authorId="0" shapeId="0" xr:uid="{00000000-0006-0000-0100-000084000000}">
      <text>
        <r>
          <rPr>
            <b/>
            <sz val="9"/>
            <color indexed="81"/>
            <rFont val="Tahoma"/>
            <family val="2"/>
          </rPr>
          <t>Document Check
Observation
System Check
Employee Interview
(Multiple means can be written)</t>
        </r>
      </text>
    </comment>
    <comment ref="G143" authorId="0" shapeId="0" xr:uid="{00000000-0006-0000-0100-000085000000}">
      <text>
        <r>
          <rPr>
            <b/>
            <sz val="9"/>
            <color indexed="81"/>
            <rFont val="Tahoma"/>
            <family val="2"/>
          </rPr>
          <t>Document Check
Observation
System Check
Employee Interview
(Multiple means can be written)</t>
        </r>
      </text>
    </comment>
    <comment ref="G144" authorId="0" shapeId="0" xr:uid="{00000000-0006-0000-0100-000086000000}">
      <text>
        <r>
          <rPr>
            <b/>
            <sz val="9"/>
            <color indexed="81"/>
            <rFont val="Tahoma"/>
            <family val="2"/>
          </rPr>
          <t>Document Check
Observation
System Check
Employee Interview
(Multiple means can be written)</t>
        </r>
      </text>
    </comment>
    <comment ref="G145" authorId="0" shapeId="0" xr:uid="{00000000-0006-0000-0100-000087000000}">
      <text>
        <r>
          <rPr>
            <b/>
            <sz val="9"/>
            <color indexed="81"/>
            <rFont val="Tahoma"/>
            <family val="2"/>
          </rPr>
          <t>Document Check
Observation
System Check
Employee Interview
(Multiple means can be written)</t>
        </r>
      </text>
    </comment>
    <comment ref="G146" authorId="0" shapeId="0" xr:uid="{00000000-0006-0000-0100-000088000000}">
      <text>
        <r>
          <rPr>
            <b/>
            <sz val="9"/>
            <color indexed="81"/>
            <rFont val="Tahoma"/>
            <family val="2"/>
          </rPr>
          <t>Document Check
Observation
System Check
Employee Interview
(Multiple means can be written)</t>
        </r>
      </text>
    </comment>
    <comment ref="G147" authorId="0" shapeId="0" xr:uid="{00000000-0006-0000-0100-000089000000}">
      <text>
        <r>
          <rPr>
            <b/>
            <sz val="9"/>
            <color indexed="81"/>
            <rFont val="Tahoma"/>
            <family val="2"/>
          </rPr>
          <t>Document Check
Observation
System Check
Employee Interview
(Multiple means can be written)</t>
        </r>
      </text>
    </comment>
    <comment ref="G148" authorId="0" shapeId="0" xr:uid="{00000000-0006-0000-0100-00008A000000}">
      <text>
        <r>
          <rPr>
            <b/>
            <sz val="9"/>
            <color indexed="81"/>
            <rFont val="Tahoma"/>
            <family val="2"/>
          </rPr>
          <t>Document Check
Observation
System Check
Employee Interview
(Multiple means can be written)</t>
        </r>
      </text>
    </comment>
    <comment ref="G149" authorId="0" shapeId="0" xr:uid="{00000000-0006-0000-0100-00008B000000}">
      <text>
        <r>
          <rPr>
            <b/>
            <sz val="9"/>
            <color indexed="81"/>
            <rFont val="Tahoma"/>
            <family val="2"/>
          </rPr>
          <t>Document Check
Observation
System Check
Employee Interview
(Multiple means can be written)</t>
        </r>
      </text>
    </comment>
    <comment ref="G150" authorId="0" shapeId="0" xr:uid="{00000000-0006-0000-0100-00008C000000}">
      <text>
        <r>
          <rPr>
            <b/>
            <sz val="9"/>
            <color indexed="81"/>
            <rFont val="Tahoma"/>
            <family val="2"/>
          </rPr>
          <t>Document Check
Observation
System Check
Employee Interview
(Multiple means can be written)</t>
        </r>
      </text>
    </comment>
    <comment ref="G151" authorId="0" shapeId="0" xr:uid="{00000000-0006-0000-0100-00008D000000}">
      <text>
        <r>
          <rPr>
            <b/>
            <sz val="9"/>
            <color indexed="81"/>
            <rFont val="Tahoma"/>
            <family val="2"/>
          </rPr>
          <t>Document Check
Observation
System Check
Employee Interview
(Multiple means can be written)</t>
        </r>
      </text>
    </comment>
    <comment ref="G152" authorId="0" shapeId="0" xr:uid="{00000000-0006-0000-0100-00008E000000}">
      <text>
        <r>
          <rPr>
            <b/>
            <sz val="9"/>
            <color indexed="81"/>
            <rFont val="Tahoma"/>
            <family val="2"/>
          </rPr>
          <t>Document Check
Observation
System Check
Employee Interview
(Multiple means can be written)</t>
        </r>
      </text>
    </comment>
    <comment ref="G153" authorId="0" shapeId="0" xr:uid="{00000000-0006-0000-0100-00008F000000}">
      <text>
        <r>
          <rPr>
            <b/>
            <sz val="9"/>
            <color indexed="81"/>
            <rFont val="Tahoma"/>
            <family val="2"/>
          </rPr>
          <t>Document Check
Observation
System Check
Employee Interview
(Multiple means can be written)</t>
        </r>
      </text>
    </comment>
    <comment ref="G154" authorId="0" shapeId="0" xr:uid="{00000000-0006-0000-0100-000090000000}">
      <text>
        <r>
          <rPr>
            <b/>
            <sz val="9"/>
            <color indexed="81"/>
            <rFont val="Tahoma"/>
            <family val="2"/>
          </rPr>
          <t>Document Check
Observation
System Check
Employee Interview
(Multiple means can be written)</t>
        </r>
      </text>
    </comment>
    <comment ref="G155" authorId="0" shapeId="0" xr:uid="{00000000-0006-0000-0100-000091000000}">
      <text>
        <r>
          <rPr>
            <b/>
            <sz val="9"/>
            <color indexed="81"/>
            <rFont val="Tahoma"/>
            <family val="2"/>
          </rPr>
          <t>Document Check
Observation
System Check
Employee Interview
(Multiple means can be written)</t>
        </r>
      </text>
    </comment>
    <comment ref="G157" authorId="0" shapeId="0" xr:uid="{00000000-0006-0000-0100-000092000000}">
      <text>
        <r>
          <rPr>
            <b/>
            <sz val="9"/>
            <color indexed="81"/>
            <rFont val="Tahoma"/>
            <family val="2"/>
          </rPr>
          <t>Document Check
Observation
System Check
Employee Interview
(Multiple means can be written)</t>
        </r>
      </text>
    </comment>
    <comment ref="G158" authorId="0" shapeId="0" xr:uid="{00000000-0006-0000-0100-000093000000}">
      <text>
        <r>
          <rPr>
            <b/>
            <sz val="9"/>
            <color indexed="81"/>
            <rFont val="Tahoma"/>
            <family val="2"/>
          </rPr>
          <t>Document Check
Observation
System Check
Employee Interview
(Multiple means can be written)</t>
        </r>
      </text>
    </comment>
    <comment ref="G159" authorId="0" shapeId="0" xr:uid="{00000000-0006-0000-0100-000094000000}">
      <text>
        <r>
          <rPr>
            <b/>
            <sz val="9"/>
            <color indexed="81"/>
            <rFont val="Tahoma"/>
            <family val="2"/>
          </rPr>
          <t>Document Check
Observation
System Check
Employee Interview
(Multiple means can be written)</t>
        </r>
      </text>
    </comment>
    <comment ref="G160" authorId="0" shapeId="0" xr:uid="{00000000-0006-0000-0100-000095000000}">
      <text>
        <r>
          <rPr>
            <b/>
            <sz val="9"/>
            <color indexed="81"/>
            <rFont val="Tahoma"/>
            <family val="2"/>
          </rPr>
          <t>Document Check
Observation
System Check
Employee Interview
(Multiple means can be written)</t>
        </r>
      </text>
    </comment>
    <comment ref="G161" authorId="0" shapeId="0" xr:uid="{00000000-0006-0000-0100-000096000000}">
      <text>
        <r>
          <rPr>
            <b/>
            <sz val="9"/>
            <color indexed="81"/>
            <rFont val="Tahoma"/>
            <family val="2"/>
          </rPr>
          <t>Document Check
Observation
System Check
Employee Interview
(Multiple means can be written)</t>
        </r>
      </text>
    </comment>
    <comment ref="G162" authorId="0" shapeId="0" xr:uid="{00000000-0006-0000-0100-000097000000}">
      <text>
        <r>
          <rPr>
            <b/>
            <sz val="9"/>
            <color indexed="81"/>
            <rFont val="Tahoma"/>
            <family val="2"/>
          </rPr>
          <t>Document Check
Observation
System Check
Employee Interview
(Multiple means can be written)</t>
        </r>
      </text>
    </comment>
    <comment ref="G163" authorId="0" shapeId="0" xr:uid="{00000000-0006-0000-0100-000098000000}">
      <text>
        <r>
          <rPr>
            <b/>
            <sz val="9"/>
            <color indexed="81"/>
            <rFont val="Tahoma"/>
            <family val="2"/>
          </rPr>
          <t>Document Check
Observation
System Check
Employee Interview
(Multiple means can be written)</t>
        </r>
      </text>
    </comment>
    <comment ref="G164" authorId="0" shapeId="0" xr:uid="{00000000-0006-0000-0100-000099000000}">
      <text>
        <r>
          <rPr>
            <b/>
            <sz val="9"/>
            <color indexed="81"/>
            <rFont val="Tahoma"/>
            <family val="2"/>
          </rPr>
          <t>Document Check
Observation
System Check
Employee Interview
(Multiple means can be written)</t>
        </r>
      </text>
    </comment>
    <comment ref="G165" authorId="0" shapeId="0" xr:uid="{00000000-0006-0000-0100-00009A000000}">
      <text>
        <r>
          <rPr>
            <b/>
            <sz val="9"/>
            <color indexed="81"/>
            <rFont val="Tahoma"/>
            <family val="2"/>
          </rPr>
          <t>Document Check
Observation
System Check
Employee Interview
(Multiple means can be written)</t>
        </r>
      </text>
    </comment>
    <comment ref="G166" authorId="0" shapeId="0" xr:uid="{00000000-0006-0000-0100-00009B000000}">
      <text>
        <r>
          <rPr>
            <b/>
            <sz val="9"/>
            <color indexed="81"/>
            <rFont val="Tahoma"/>
            <family val="2"/>
          </rPr>
          <t>Document Check
Observation
System Check
Employee Interview
(Multiple means can be written)</t>
        </r>
      </text>
    </comment>
    <comment ref="G167" authorId="0" shapeId="0" xr:uid="{00000000-0006-0000-0100-00009C000000}">
      <text>
        <r>
          <rPr>
            <b/>
            <sz val="9"/>
            <color indexed="81"/>
            <rFont val="Tahoma"/>
            <family val="2"/>
          </rPr>
          <t>Document Check
Observation
System Check
Employee Interview
(Multiple means can be written)</t>
        </r>
      </text>
    </comment>
    <comment ref="G168" authorId="0" shapeId="0" xr:uid="{00000000-0006-0000-0100-00009D000000}">
      <text>
        <r>
          <rPr>
            <b/>
            <sz val="9"/>
            <color indexed="81"/>
            <rFont val="Tahoma"/>
            <family val="2"/>
          </rPr>
          <t>Document Check
Observation
System Check
Employee Interview
(Multiple means can be written)</t>
        </r>
      </text>
    </comment>
    <comment ref="G170" authorId="0" shapeId="0" xr:uid="{00000000-0006-0000-0100-00009E000000}">
      <text>
        <r>
          <rPr>
            <b/>
            <sz val="9"/>
            <color indexed="81"/>
            <rFont val="Tahoma"/>
            <family val="2"/>
          </rPr>
          <t>Document Check
Observation
System Check
Employee Interview
(Multiple means can be written)</t>
        </r>
      </text>
    </comment>
    <comment ref="G171" authorId="0" shapeId="0" xr:uid="{00000000-0006-0000-0100-00009F000000}">
      <text>
        <r>
          <rPr>
            <b/>
            <sz val="9"/>
            <color indexed="81"/>
            <rFont val="Tahoma"/>
            <family val="2"/>
          </rPr>
          <t>Document Check
Observation
System Check
Employee Interview
(Multiple means can be written)</t>
        </r>
      </text>
    </comment>
    <comment ref="G172" authorId="0" shapeId="0" xr:uid="{00000000-0006-0000-0100-0000A0000000}">
      <text>
        <r>
          <rPr>
            <b/>
            <sz val="9"/>
            <color indexed="81"/>
            <rFont val="Tahoma"/>
            <family val="2"/>
          </rPr>
          <t>Document Check
Observation
System Check
Employee Interview
(Multiple means can be written)</t>
        </r>
      </text>
    </comment>
    <comment ref="G174" authorId="0" shapeId="0" xr:uid="{00000000-0006-0000-0100-0000A1000000}">
      <text>
        <r>
          <rPr>
            <b/>
            <sz val="9"/>
            <color indexed="81"/>
            <rFont val="Tahoma"/>
            <family val="2"/>
          </rPr>
          <t>Document Check
Observation
System Check
Employee Interview
(Multiple means can be written)</t>
        </r>
      </text>
    </comment>
    <comment ref="G175" authorId="0" shapeId="0" xr:uid="{00000000-0006-0000-0100-0000A2000000}">
      <text>
        <r>
          <rPr>
            <b/>
            <sz val="9"/>
            <color indexed="81"/>
            <rFont val="Tahoma"/>
            <family val="2"/>
          </rPr>
          <t>Document Check
Observation
System Check
Employee Interview
(Multiple means can be written)</t>
        </r>
      </text>
    </comment>
    <comment ref="G176" authorId="0" shapeId="0" xr:uid="{00000000-0006-0000-0100-0000A3000000}">
      <text>
        <r>
          <rPr>
            <b/>
            <sz val="9"/>
            <color indexed="81"/>
            <rFont val="Tahoma"/>
            <family val="2"/>
          </rPr>
          <t>Document Check
Observation
System Check
Employee Interview
(Multiple means can be written)</t>
        </r>
      </text>
    </comment>
    <comment ref="G177" authorId="0" shapeId="0" xr:uid="{00000000-0006-0000-0100-0000A4000000}">
      <text>
        <r>
          <rPr>
            <b/>
            <sz val="9"/>
            <color indexed="81"/>
            <rFont val="Tahoma"/>
            <family val="2"/>
          </rPr>
          <t>Document Check
Observation
System Check
Employee Interview
(Multiple means can be written)</t>
        </r>
      </text>
    </comment>
    <comment ref="G178" authorId="0" shapeId="0" xr:uid="{00000000-0006-0000-0100-0000A5000000}">
      <text>
        <r>
          <rPr>
            <b/>
            <sz val="9"/>
            <color indexed="81"/>
            <rFont val="Tahoma"/>
            <family val="2"/>
          </rPr>
          <t>Document Check
Observation
System Check
Employee Interview
(Multiple means can be written)</t>
        </r>
      </text>
    </comment>
    <comment ref="G179" authorId="0" shapeId="0" xr:uid="{00000000-0006-0000-0100-0000A6000000}">
      <text>
        <r>
          <rPr>
            <b/>
            <sz val="9"/>
            <color indexed="81"/>
            <rFont val="Tahoma"/>
            <family val="2"/>
          </rPr>
          <t>Document Check
Observation
System Check
Employee Interview
(Multiple means can be written)</t>
        </r>
      </text>
    </comment>
    <comment ref="G181" authorId="0" shapeId="0" xr:uid="{00000000-0006-0000-0100-0000A7000000}">
      <text>
        <r>
          <rPr>
            <b/>
            <sz val="9"/>
            <color indexed="81"/>
            <rFont val="Tahoma"/>
            <family val="2"/>
          </rPr>
          <t>Document Check
Observation
System Check
Employee Interview
(Multiple means can be written)</t>
        </r>
      </text>
    </comment>
    <comment ref="G182" authorId="0" shapeId="0" xr:uid="{00000000-0006-0000-0100-0000A8000000}">
      <text>
        <r>
          <rPr>
            <b/>
            <sz val="9"/>
            <color indexed="81"/>
            <rFont val="Tahoma"/>
            <family val="2"/>
          </rPr>
          <t>Document Check
Observation
System Check
Employee Interview
(Multiple means can be written)</t>
        </r>
      </text>
    </comment>
    <comment ref="G183" authorId="0" shapeId="0" xr:uid="{00000000-0006-0000-0100-0000A9000000}">
      <text>
        <r>
          <rPr>
            <b/>
            <sz val="9"/>
            <color indexed="81"/>
            <rFont val="Tahoma"/>
            <family val="2"/>
          </rPr>
          <t>Document Check
Observation
System Check
Employee Interview
(Multiple means can be written)</t>
        </r>
      </text>
    </comment>
    <comment ref="G184" authorId="0" shapeId="0" xr:uid="{00000000-0006-0000-0100-0000AA000000}">
      <text>
        <r>
          <rPr>
            <b/>
            <sz val="9"/>
            <color indexed="81"/>
            <rFont val="Tahoma"/>
            <family val="2"/>
          </rPr>
          <t>Document Check
Observation
System Check
Employee Interview
(Multiple means can be written)</t>
        </r>
      </text>
    </comment>
    <comment ref="G185" authorId="0" shapeId="0" xr:uid="{00000000-0006-0000-0100-0000AB000000}">
      <text>
        <r>
          <rPr>
            <b/>
            <sz val="9"/>
            <color indexed="81"/>
            <rFont val="Tahoma"/>
            <family val="2"/>
          </rPr>
          <t>Document Check
Observation
System Check
Employee Interview
(Multiple means can be written)</t>
        </r>
      </text>
    </comment>
    <comment ref="G186" authorId="0" shapeId="0" xr:uid="{00000000-0006-0000-0100-0000AC000000}">
      <text>
        <r>
          <rPr>
            <b/>
            <sz val="9"/>
            <color indexed="81"/>
            <rFont val="Tahoma"/>
            <family val="2"/>
          </rPr>
          <t>Document Check
Observation
System Check
Employee Interview
(Multiple means can be written)</t>
        </r>
      </text>
    </comment>
    <comment ref="G187" authorId="0" shapeId="0" xr:uid="{00000000-0006-0000-0100-0000AD000000}">
      <text>
        <r>
          <rPr>
            <b/>
            <sz val="9"/>
            <color indexed="81"/>
            <rFont val="Tahoma"/>
            <family val="2"/>
          </rPr>
          <t>Document Check
Observation
System Check
Employee Interview
(Multiple means can be written)</t>
        </r>
      </text>
    </comment>
    <comment ref="G188" authorId="0" shapeId="0" xr:uid="{00000000-0006-0000-0100-0000AE000000}">
      <text>
        <r>
          <rPr>
            <b/>
            <sz val="9"/>
            <color indexed="81"/>
            <rFont val="Tahoma"/>
            <family val="2"/>
          </rPr>
          <t>Document Check
Observation
System Check
Employee Interview
(Multiple means can be written)</t>
        </r>
      </text>
    </comment>
    <comment ref="G189" authorId="0" shapeId="0" xr:uid="{00000000-0006-0000-0100-0000AF000000}">
      <text>
        <r>
          <rPr>
            <b/>
            <sz val="9"/>
            <color indexed="81"/>
            <rFont val="Tahoma"/>
            <family val="2"/>
          </rPr>
          <t>Document Check
Observation
System Check
Employee Interview
(Multiple means can be written)</t>
        </r>
      </text>
    </comment>
    <comment ref="G190" authorId="0" shapeId="0" xr:uid="{00000000-0006-0000-0100-0000B0000000}">
      <text>
        <r>
          <rPr>
            <b/>
            <sz val="9"/>
            <color indexed="81"/>
            <rFont val="Tahoma"/>
            <family val="2"/>
          </rPr>
          <t>Document Check
Observation
System Check
Employee Interview
(Multiple means can be written)</t>
        </r>
      </text>
    </comment>
    <comment ref="G192" authorId="0" shapeId="0" xr:uid="{00000000-0006-0000-0100-0000B1000000}">
      <text>
        <r>
          <rPr>
            <b/>
            <sz val="9"/>
            <color indexed="81"/>
            <rFont val="Tahoma"/>
            <family val="2"/>
          </rPr>
          <t>Document Check
Observation
System Check
Employee Interview
(Multiple means can be written)</t>
        </r>
      </text>
    </comment>
    <comment ref="G193" authorId="0" shapeId="0" xr:uid="{00000000-0006-0000-0100-0000B2000000}">
      <text>
        <r>
          <rPr>
            <b/>
            <sz val="9"/>
            <color indexed="81"/>
            <rFont val="Tahoma"/>
            <family val="2"/>
          </rPr>
          <t>Document Check
Observation
System Check
Employee Interview
(Multiple means can be written)</t>
        </r>
      </text>
    </comment>
    <comment ref="G194" authorId="0" shapeId="0" xr:uid="{00000000-0006-0000-0100-0000B3000000}">
      <text>
        <r>
          <rPr>
            <b/>
            <sz val="9"/>
            <color indexed="81"/>
            <rFont val="Tahoma"/>
            <family val="2"/>
          </rPr>
          <t>Document Check
Observation
System Check
Employee Interview
(Multiple means can be written)</t>
        </r>
      </text>
    </comment>
    <comment ref="G195" authorId="0" shapeId="0" xr:uid="{00000000-0006-0000-0100-0000B4000000}">
      <text>
        <r>
          <rPr>
            <b/>
            <sz val="9"/>
            <color indexed="81"/>
            <rFont val="Tahoma"/>
            <family val="2"/>
          </rPr>
          <t>Document Check
Observation
System Check
Employee Interview
(Multiple means can be written)</t>
        </r>
      </text>
    </comment>
    <comment ref="G196" authorId="0" shapeId="0" xr:uid="{00000000-0006-0000-0100-0000B5000000}">
      <text>
        <r>
          <rPr>
            <b/>
            <sz val="9"/>
            <color indexed="81"/>
            <rFont val="Tahoma"/>
            <family val="2"/>
          </rPr>
          <t>Document Check
Observation
System Check
Employee Interview
(Multiple means can be written)</t>
        </r>
      </text>
    </comment>
    <comment ref="G197" authorId="0" shapeId="0" xr:uid="{00000000-0006-0000-0100-0000B6000000}">
      <text>
        <r>
          <rPr>
            <b/>
            <sz val="9"/>
            <color indexed="81"/>
            <rFont val="Tahoma"/>
            <family val="2"/>
          </rPr>
          <t>Document Check
Observation
System Check
Employee Interview
(Multiple means can be written)</t>
        </r>
      </text>
    </comment>
    <comment ref="G198" authorId="0" shapeId="0" xr:uid="{00000000-0006-0000-0100-0000B7000000}">
      <text>
        <r>
          <rPr>
            <b/>
            <sz val="9"/>
            <color indexed="81"/>
            <rFont val="Tahoma"/>
            <family val="2"/>
          </rPr>
          <t>Document Check
Observation
System Check
Employee Interview
(Multiple means can be written)</t>
        </r>
      </text>
    </comment>
    <comment ref="G199" authorId="0" shapeId="0" xr:uid="{00000000-0006-0000-0100-0000B8000000}">
      <text>
        <r>
          <rPr>
            <b/>
            <sz val="9"/>
            <color indexed="81"/>
            <rFont val="Tahoma"/>
            <family val="2"/>
          </rPr>
          <t>Document Check
Observation
System Check
Employee Interview
(Multiple means can be written)</t>
        </r>
      </text>
    </comment>
    <comment ref="G201" authorId="0" shapeId="0" xr:uid="{00000000-0006-0000-0100-0000B9000000}">
      <text>
        <r>
          <rPr>
            <b/>
            <sz val="9"/>
            <color indexed="81"/>
            <rFont val="Tahoma"/>
            <family val="2"/>
          </rPr>
          <t>Document Check
Observation
System Check
Employee Interview
(Multiple means can be written)</t>
        </r>
      </text>
    </comment>
    <comment ref="G202" authorId="0" shapeId="0" xr:uid="{00000000-0006-0000-0100-0000BA000000}">
      <text>
        <r>
          <rPr>
            <b/>
            <sz val="9"/>
            <color indexed="81"/>
            <rFont val="Tahoma"/>
            <family val="2"/>
          </rPr>
          <t>Document Check
Observation
System Check
Employee Interview
(Multiple means can be written)</t>
        </r>
      </text>
    </comment>
    <comment ref="G203" authorId="0" shapeId="0" xr:uid="{00000000-0006-0000-0100-0000BB000000}">
      <text>
        <r>
          <rPr>
            <b/>
            <sz val="9"/>
            <color indexed="81"/>
            <rFont val="Tahoma"/>
            <family val="2"/>
          </rPr>
          <t>Document Check
Observation
System Check
Employee Interview
(Multiple means can be written)</t>
        </r>
      </text>
    </comment>
    <comment ref="G204" authorId="0" shapeId="0" xr:uid="{00000000-0006-0000-0100-0000BC000000}">
      <text>
        <r>
          <rPr>
            <b/>
            <sz val="9"/>
            <color indexed="81"/>
            <rFont val="Tahoma"/>
            <family val="2"/>
          </rPr>
          <t>Document Check
Observation
System Check
Employee Interview
(Multiple means can be written)</t>
        </r>
      </text>
    </comment>
    <comment ref="G206" authorId="0" shapeId="0" xr:uid="{00000000-0006-0000-0100-0000BD000000}">
      <text>
        <r>
          <rPr>
            <b/>
            <sz val="9"/>
            <color indexed="81"/>
            <rFont val="Tahoma"/>
            <family val="2"/>
          </rPr>
          <t>Document Check
Observation
System Check
Employee Interview
(Multiple means can be written)</t>
        </r>
      </text>
    </comment>
    <comment ref="G207" authorId="0" shapeId="0" xr:uid="{00000000-0006-0000-0100-0000BE000000}">
      <text>
        <r>
          <rPr>
            <b/>
            <sz val="9"/>
            <color indexed="81"/>
            <rFont val="Tahoma"/>
            <family val="2"/>
          </rPr>
          <t>Document Check
Observation
System Check
Employee Interview
(Multiple means can be written)</t>
        </r>
      </text>
    </comment>
    <comment ref="G208" authorId="0" shapeId="0" xr:uid="{00000000-0006-0000-0100-0000BF000000}">
      <text>
        <r>
          <rPr>
            <b/>
            <sz val="9"/>
            <color indexed="81"/>
            <rFont val="Tahoma"/>
            <family val="2"/>
          </rPr>
          <t>Document Check
Observation
System Check
Employee Interview
(Multiple means can be written)</t>
        </r>
      </text>
    </comment>
    <comment ref="G210" authorId="0" shapeId="0" xr:uid="{00000000-0006-0000-0100-0000C0000000}">
      <text>
        <r>
          <rPr>
            <b/>
            <sz val="9"/>
            <color indexed="81"/>
            <rFont val="Tahoma"/>
            <family val="2"/>
          </rPr>
          <t>Document Check
Observation
System Check
Employee Interview
(Multiple means can be written)</t>
        </r>
      </text>
    </comment>
    <comment ref="G211" authorId="0" shapeId="0" xr:uid="{00000000-0006-0000-0100-0000C1000000}">
      <text>
        <r>
          <rPr>
            <b/>
            <sz val="9"/>
            <color indexed="81"/>
            <rFont val="Tahoma"/>
            <family val="2"/>
          </rPr>
          <t>Document Check
Observation
System Check
Employee Interview
(Multiple means can be written)</t>
        </r>
      </text>
    </comment>
    <comment ref="G212" authorId="0" shapeId="0" xr:uid="{00000000-0006-0000-0100-0000C2000000}">
      <text>
        <r>
          <rPr>
            <b/>
            <sz val="9"/>
            <color indexed="81"/>
            <rFont val="Tahoma"/>
            <family val="2"/>
          </rPr>
          <t>Document Check
Observation
System Check
Employee Interview
(Multiple means can be written)</t>
        </r>
      </text>
    </comment>
    <comment ref="G213" authorId="0" shapeId="0" xr:uid="{00000000-0006-0000-0100-0000C3000000}">
      <text>
        <r>
          <rPr>
            <b/>
            <sz val="9"/>
            <color indexed="81"/>
            <rFont val="Tahoma"/>
            <family val="2"/>
          </rPr>
          <t>Document Check
Observation
System Check
Employee Interview
(Multiple means can be written)</t>
        </r>
      </text>
    </comment>
    <comment ref="G214" authorId="0" shapeId="0" xr:uid="{00000000-0006-0000-0100-0000C4000000}">
      <text>
        <r>
          <rPr>
            <b/>
            <sz val="9"/>
            <color indexed="81"/>
            <rFont val="Tahoma"/>
            <family val="2"/>
          </rPr>
          <t>Document Check
Observation
System Check
Employee Interview
(Multiple means can be written)</t>
        </r>
      </text>
    </comment>
    <comment ref="G215" authorId="0" shapeId="0" xr:uid="{00000000-0006-0000-0100-0000C5000000}">
      <text>
        <r>
          <rPr>
            <b/>
            <sz val="9"/>
            <color indexed="81"/>
            <rFont val="Tahoma"/>
            <family val="2"/>
          </rPr>
          <t>Document Check
Observation
System Check
Employee Interview
(Multiple means can be written)</t>
        </r>
      </text>
    </comment>
    <comment ref="G217" authorId="0" shapeId="0" xr:uid="{00000000-0006-0000-0100-0000C6000000}">
      <text>
        <r>
          <rPr>
            <b/>
            <sz val="9"/>
            <color indexed="81"/>
            <rFont val="Tahoma"/>
            <family val="2"/>
          </rPr>
          <t>Document Check
Observation
System Check
Employee Interview
(Multiple means can be written)</t>
        </r>
      </text>
    </comment>
    <comment ref="G218" authorId="0" shapeId="0" xr:uid="{00000000-0006-0000-0100-0000C7000000}">
      <text>
        <r>
          <rPr>
            <b/>
            <sz val="9"/>
            <color indexed="81"/>
            <rFont val="Tahoma"/>
            <family val="2"/>
          </rPr>
          <t>Document Check
Observation
System Check
Employee Interview
(Multiple means can be written)</t>
        </r>
      </text>
    </comment>
    <comment ref="G219" authorId="0" shapeId="0" xr:uid="{00000000-0006-0000-0100-0000C8000000}">
      <text>
        <r>
          <rPr>
            <b/>
            <sz val="9"/>
            <color indexed="81"/>
            <rFont val="Tahoma"/>
            <family val="2"/>
          </rPr>
          <t>Document Check
Observation
System Check
Employee Interview
(Multiple means can be written)</t>
        </r>
      </text>
    </comment>
    <comment ref="G220" authorId="0" shapeId="0" xr:uid="{00000000-0006-0000-0100-0000C9000000}">
      <text>
        <r>
          <rPr>
            <b/>
            <sz val="9"/>
            <color indexed="81"/>
            <rFont val="Tahoma"/>
            <family val="2"/>
          </rPr>
          <t>Document Check
Observation
System Check
Employee Interview
(Multiple means can be written)</t>
        </r>
      </text>
    </comment>
    <comment ref="G221" authorId="0" shapeId="0" xr:uid="{00000000-0006-0000-0100-0000CA000000}">
      <text>
        <r>
          <rPr>
            <b/>
            <sz val="9"/>
            <color indexed="81"/>
            <rFont val="Tahoma"/>
            <family val="2"/>
          </rPr>
          <t>Document Check
Observation
System Check
Employee Interview
(Multiple means can be written)</t>
        </r>
      </text>
    </comment>
    <comment ref="G222" authorId="0" shapeId="0" xr:uid="{00000000-0006-0000-0100-0000CB000000}">
      <text>
        <r>
          <rPr>
            <b/>
            <sz val="9"/>
            <color indexed="81"/>
            <rFont val="Tahoma"/>
            <family val="2"/>
          </rPr>
          <t>Document Check
Observation
System Check
Employee Interview
(Multiple means can be written)</t>
        </r>
      </text>
    </comment>
    <comment ref="G225" authorId="0" shapeId="0" xr:uid="{00000000-0006-0000-0100-0000CC000000}">
      <text>
        <r>
          <rPr>
            <b/>
            <sz val="9"/>
            <color indexed="81"/>
            <rFont val="Tahoma"/>
            <family val="2"/>
          </rPr>
          <t>Document Check
Observation
System Check
Employee Interview
(Multiple means can be written)</t>
        </r>
      </text>
    </comment>
    <comment ref="G226" authorId="0" shapeId="0" xr:uid="{00000000-0006-0000-0100-0000CD000000}">
      <text>
        <r>
          <rPr>
            <b/>
            <sz val="9"/>
            <color indexed="81"/>
            <rFont val="Tahoma"/>
            <family val="2"/>
          </rPr>
          <t>Document Check
Observation
System Check
Employee Interview
(Multiple means can be written)</t>
        </r>
      </text>
    </comment>
    <comment ref="G227" authorId="0" shapeId="0" xr:uid="{00000000-0006-0000-0100-0000CE000000}">
      <text>
        <r>
          <rPr>
            <b/>
            <sz val="9"/>
            <color indexed="81"/>
            <rFont val="Tahoma"/>
            <family val="2"/>
          </rPr>
          <t>Document Check
Observation
System Check
Employee Interview
(Multiple means can be written)</t>
        </r>
      </text>
    </comment>
    <comment ref="G228" authorId="0" shapeId="0" xr:uid="{00000000-0006-0000-0100-0000CF000000}">
      <text>
        <r>
          <rPr>
            <b/>
            <sz val="9"/>
            <color indexed="81"/>
            <rFont val="Tahoma"/>
            <family val="2"/>
          </rPr>
          <t>Document Check
Observation
System Check
Employee Interview
(Multiple means can be written)</t>
        </r>
      </text>
    </comment>
    <comment ref="G229" authorId="0" shapeId="0" xr:uid="{00000000-0006-0000-0100-0000D0000000}">
      <text>
        <r>
          <rPr>
            <b/>
            <sz val="9"/>
            <color indexed="81"/>
            <rFont val="Tahoma"/>
            <family val="2"/>
          </rPr>
          <t>Document Check
Observation
System Check
Employee Interview
(Multiple means can be written)</t>
        </r>
      </text>
    </comment>
    <comment ref="G230" authorId="0" shapeId="0" xr:uid="{00000000-0006-0000-0100-0000D1000000}">
      <text>
        <r>
          <rPr>
            <b/>
            <sz val="9"/>
            <color indexed="81"/>
            <rFont val="Tahoma"/>
            <family val="2"/>
          </rPr>
          <t>Document Check
Observation
System Check
Employee Interview
(Multiple means can be written)</t>
        </r>
      </text>
    </comment>
    <comment ref="G231" authorId="0" shapeId="0" xr:uid="{00000000-0006-0000-0100-0000D2000000}">
      <text>
        <r>
          <rPr>
            <b/>
            <sz val="9"/>
            <color indexed="81"/>
            <rFont val="Tahoma"/>
            <family val="2"/>
          </rPr>
          <t>Document Check
Observation
System Check
Employee Interview
(Multiple means can be written)</t>
        </r>
      </text>
    </comment>
    <comment ref="G232" authorId="0" shapeId="0" xr:uid="{00000000-0006-0000-0100-0000D3000000}">
      <text>
        <r>
          <rPr>
            <b/>
            <sz val="9"/>
            <color indexed="81"/>
            <rFont val="Tahoma"/>
            <family val="2"/>
          </rPr>
          <t>Document Check
Observation
System Check
Employee Interview
(Multiple means can be written)</t>
        </r>
      </text>
    </comment>
    <comment ref="G233" authorId="0" shapeId="0" xr:uid="{00000000-0006-0000-0100-0000D4000000}">
      <text>
        <r>
          <rPr>
            <b/>
            <sz val="9"/>
            <color indexed="81"/>
            <rFont val="Tahoma"/>
            <family val="2"/>
          </rPr>
          <t>Document Check
Observation
System Check
Employee Interview
(Multiple means can be written)</t>
        </r>
      </text>
    </comment>
    <comment ref="G234" authorId="0" shapeId="0" xr:uid="{00000000-0006-0000-0100-0000D5000000}">
      <text>
        <r>
          <rPr>
            <b/>
            <sz val="9"/>
            <color indexed="81"/>
            <rFont val="Tahoma"/>
            <family val="2"/>
          </rPr>
          <t>Document Check
Observation
System Check
Employee Interview
(Multiple means can be written)</t>
        </r>
      </text>
    </comment>
    <comment ref="G235" authorId="0" shapeId="0" xr:uid="{00000000-0006-0000-0100-0000D6000000}">
      <text>
        <r>
          <rPr>
            <b/>
            <sz val="9"/>
            <color indexed="81"/>
            <rFont val="Tahoma"/>
            <family val="2"/>
          </rPr>
          <t>Document Check
Observation
System Check
Employee Interview
(Multiple means can be written)</t>
        </r>
      </text>
    </comment>
    <comment ref="G236" authorId="0" shapeId="0" xr:uid="{00000000-0006-0000-0100-0000D7000000}">
      <text>
        <r>
          <rPr>
            <b/>
            <sz val="9"/>
            <color indexed="81"/>
            <rFont val="Tahoma"/>
            <family val="2"/>
          </rPr>
          <t>Document Check
Observation
System Check
Employee Interview
(Multiple means can be written)</t>
        </r>
      </text>
    </comment>
    <comment ref="G237" authorId="0" shapeId="0" xr:uid="{00000000-0006-0000-0100-0000D8000000}">
      <text>
        <r>
          <rPr>
            <b/>
            <sz val="9"/>
            <color indexed="81"/>
            <rFont val="Tahoma"/>
            <family val="2"/>
          </rPr>
          <t>Document Check
Observation
System Check
Employee Interview
(Multiple means can be written)</t>
        </r>
      </text>
    </comment>
    <comment ref="G238" authorId="0" shapeId="0" xr:uid="{00000000-0006-0000-0100-0000D9000000}">
      <text>
        <r>
          <rPr>
            <b/>
            <sz val="9"/>
            <color indexed="81"/>
            <rFont val="Tahoma"/>
            <family val="2"/>
          </rPr>
          <t>Document Check
Observation
System Check
Employee Interview
(Multiple means can be written)</t>
        </r>
      </text>
    </comment>
    <comment ref="G242" authorId="0" shapeId="0" xr:uid="{00000000-0006-0000-0100-0000DA000000}">
      <text>
        <r>
          <rPr>
            <b/>
            <sz val="9"/>
            <color indexed="81"/>
            <rFont val="Tahoma"/>
            <family val="2"/>
          </rPr>
          <t>Document Check
Observation
System Check
Employee Interview
(Multiple means can be written)</t>
        </r>
      </text>
    </comment>
    <comment ref="G243" authorId="0" shapeId="0" xr:uid="{00000000-0006-0000-0100-0000DB000000}">
      <text>
        <r>
          <rPr>
            <b/>
            <sz val="9"/>
            <color indexed="81"/>
            <rFont val="Tahoma"/>
            <family val="2"/>
          </rPr>
          <t>Document Check
Observation
System Check
Employee Interview
(Multiple means can be written)</t>
        </r>
      </text>
    </comment>
    <comment ref="G244" authorId="0" shapeId="0" xr:uid="{00000000-0006-0000-0100-0000DC000000}">
      <text>
        <r>
          <rPr>
            <b/>
            <sz val="9"/>
            <color indexed="81"/>
            <rFont val="Tahoma"/>
            <family val="2"/>
          </rPr>
          <t>Document Check
Observation
System Check
Employee Interview
(Multiple means can be written)</t>
        </r>
      </text>
    </comment>
  </commentList>
</comments>
</file>

<file path=xl/sharedStrings.xml><?xml version="1.0" encoding="utf-8"?>
<sst xmlns="http://schemas.openxmlformats.org/spreadsheetml/2006/main" count="526" uniqueCount="497">
  <si>
    <t>No</t>
  </si>
  <si>
    <t>Audit Modules</t>
  </si>
  <si>
    <t>Risk</t>
  </si>
  <si>
    <t>Others/Audit History</t>
  </si>
  <si>
    <t>Department Name</t>
  </si>
  <si>
    <t>Auditee Name</t>
  </si>
  <si>
    <t>Auditor Name</t>
  </si>
  <si>
    <t>Audit Criteria</t>
  </si>
  <si>
    <t>...(Add more Observations)</t>
  </si>
  <si>
    <t>Auditors Signature</t>
  </si>
  <si>
    <t>Auditee Signature</t>
  </si>
  <si>
    <t>Distribution List</t>
  </si>
  <si>
    <t>Total</t>
  </si>
  <si>
    <t>Audit Date</t>
  </si>
  <si>
    <t>All issued CAPA (Corrective &amp; Preventative actions)  should be closed within 7 days and NC to be finalized &amp; cleared within 30 days for auditor verification with evidence.</t>
  </si>
  <si>
    <t>Rating</t>
  </si>
  <si>
    <t>Details Of Observations:</t>
  </si>
  <si>
    <t>Key Highlights For Management:</t>
  </si>
  <si>
    <t>Auditee Name / Emp #</t>
  </si>
  <si>
    <t>...(Add more non-compliance)</t>
  </si>
  <si>
    <t xml:space="preserve">Audit Findings Agreed:  </t>
  </si>
  <si>
    <t xml:space="preserve">Base Score </t>
  </si>
  <si>
    <t xml:space="preserve">Achieved Score </t>
  </si>
  <si>
    <t xml:space="preserve">Audit Result </t>
  </si>
  <si>
    <t>CONFIDENTIAL</t>
  </si>
  <si>
    <t>Organization and Management</t>
  </si>
  <si>
    <t>Personnel</t>
  </si>
  <si>
    <t>Premises, warehousing and storage</t>
  </si>
  <si>
    <t>Vehicles &amp; Equipment</t>
  </si>
  <si>
    <t>Containers and containers Labeling</t>
  </si>
  <si>
    <t>Dispatch</t>
  </si>
  <si>
    <t>Transportation and products in transit</t>
  </si>
  <si>
    <t>Documentation</t>
  </si>
  <si>
    <t>Repackaging and relabelling</t>
  </si>
  <si>
    <t>Complaints</t>
  </si>
  <si>
    <t>Recalls</t>
  </si>
  <si>
    <t>Rejected and returned products</t>
  </si>
  <si>
    <t>Counterfeit pharmaceutical products</t>
  </si>
  <si>
    <t>Importation</t>
  </si>
  <si>
    <t>Contract Activities</t>
  </si>
  <si>
    <t>Self - Inspection</t>
  </si>
  <si>
    <t>Scoring rules: 1, fully compliant; 0.5, partially compliant; 0, noncompliant; N/A, not applicable.</t>
  </si>
  <si>
    <t>Effected Clauses</t>
  </si>
  <si>
    <t>Key Point for Audit</t>
  </si>
  <si>
    <t xml:space="preserve">Objective Evidence/ Source of Evidence </t>
  </si>
  <si>
    <t>Audit Means</t>
  </si>
  <si>
    <t>Base Score</t>
  </si>
  <si>
    <t>Audit Score</t>
  </si>
  <si>
    <t>Remarks</t>
  </si>
  <si>
    <t>FUNCTIONS AUDIT CHECK LIST</t>
  </si>
  <si>
    <t>6. Organization and Management</t>
  </si>
  <si>
    <t xml:space="preserve">Is the distributor authorized to perform its activities?  </t>
  </si>
  <si>
    <t>Is the company/facility certified ISO or others?</t>
  </si>
  <si>
    <t>Are the responsibilities, authority and relationships in the organization defined?</t>
  </si>
  <si>
    <t>Is there for each distribution point a person with the responsibilities and authorities to assure that the quality system is implemented and maintained?</t>
  </si>
  <si>
    <t>Does the scope of responsibilities of each individual generate any risk to product quality?</t>
  </si>
  <si>
    <t>Are there arrangements in place to assure that there are no conflicts of interest?</t>
  </si>
  <si>
    <t>Are the responsibilities of each person acknowledged and understood?</t>
  </si>
  <si>
    <t>Are some activities outsourced or delegated?</t>
  </si>
  <si>
    <t xml:space="preserve">If yes, is the contract or agreement documented and mentions the activities concerned? </t>
  </si>
  <si>
    <t>Are there any periodic audits of those activities?</t>
  </si>
  <si>
    <t>Are there procedures in place dealing with safety, property of the personnel, environmental protection and product integrity?</t>
  </si>
  <si>
    <t>7. Personnel</t>
  </si>
  <si>
    <t>Is there a written training program?</t>
  </si>
  <si>
    <t>Do all people involved in distribution activities receive training about the requirements of GDP?</t>
  </si>
  <si>
    <t>Do the key people involved in distribution of pharmaceutical products have the ability and experience corresponding to their responsibilities?</t>
  </si>
  <si>
    <t>Are there an adequate number of competent personnel involved in all stages of the distribution process?</t>
  </si>
  <si>
    <t>Are the national regulations regarding the qualification and experience of personnel followed?</t>
  </si>
  <si>
    <t>Is there a job description for the personnel including temporary employees?</t>
  </si>
  <si>
    <t>Did employees receive an initial training and continued training for their assignments tasks?</t>
  </si>
  <si>
    <t>Is the effectiveness of the training assessed?</t>
  </si>
  <si>
    <t>Is there a specific training for the personnel dealing with hazardous pharmaceutical products (narcotics, radioactive products…)?</t>
  </si>
  <si>
    <t>Are there records relating to training available for each employee, including temporary employee?</t>
  </si>
  <si>
    <t>Are employees training and qualification records kept?</t>
  </si>
  <si>
    <t>Is there a procedure for training, addressing both permanent and temporary employees?</t>
  </si>
  <si>
    <t>Are there procedures in place ensuring a good hygiene of personnel?</t>
  </si>
  <si>
    <t>Are personnel involved in hazardous products wearing a suitable garment?</t>
  </si>
  <si>
    <t>Is there a first-aid procedure and equipment available for dealing with emergencies for personnel?</t>
  </si>
  <si>
    <t>Is there a disciplinary procedure to prevent or to address situations where persons involved in the distribution of pharmaceutical products are suspected?</t>
  </si>
  <si>
    <t>8. QUALITY MANAGEMENT</t>
  </si>
  <si>
    <t>Is there a quality management system in place?</t>
  </si>
  <si>
    <t>Is there a documented quality policy describing the intentions of the distributor in terms of quality?</t>
  </si>
  <si>
    <t xml:space="preserve"> Does the quality management include infrastructure, procedures, processes and resources?</t>
  </si>
  <si>
    <t xml:space="preserve"> Are the QA organization’s authorities and responsibilities clearly defined in writing?</t>
  </si>
  <si>
    <t>Does the quality system cover the main principles of quality assurance described in WHO guidelines?</t>
  </si>
  <si>
    <t xml:space="preserve">Are the responsibilities of quality and safety shared with all parties involved in the distribution of pharmaceutical products? </t>
  </si>
  <si>
    <t>In case of e-commerce, are there procedures and adequate systems to assure the traceability?</t>
  </si>
  <si>
    <t>Is there a written procedure and records to assure the traceability of the product distributed throughout the supply chain?</t>
  </si>
  <si>
    <t>Are there authorized procedures for all administrative and technical operations performed?</t>
  </si>
  <si>
    <t>9. Premises, warehousing and storage</t>
  </si>
  <si>
    <t xml:space="preserve"> Is there an adequate security to prevent unauthorized persons from entering storage areas?</t>
  </si>
  <si>
    <t>Is the storage capacity large enough to allow an orderly storage of the various categories products (bulk, finished products, product in quarantine, released, rejected, returned, recall products)?</t>
  </si>
  <si>
    <t xml:space="preserve">Is the storage area designed and adapted to ensure good storage conditions? </t>
  </si>
  <si>
    <t xml:space="preserve"> Are facilities (including pallets) maintained in a clean, dry and orderly manner and in a good state of repair?</t>
  </si>
  <si>
    <t>Are the special conditions of storage provided, checked, monitored and recorded?</t>
  </si>
  <si>
    <t>Are the products stored off the floor and is there a suitably space to permit cleaning and inspection?</t>
  </si>
  <si>
    <t>Is there a written sanitation program indicating the frequency of cleaning and the method to clean the premises and storage areas?</t>
  </si>
  <si>
    <t xml:space="preserve"> Is there an adequate and written pest control program?</t>
  </si>
  <si>
    <t>Are the pest control agents used safe for the materials and the pharmaceutical products?</t>
  </si>
  <si>
    <t>Are there appropriate procedures for the clean up of any spillage to ensure any risk of contamination?</t>
  </si>
  <si>
    <t>Are the receiving and dispatching bays able to protect products from the weather?</t>
  </si>
  <si>
    <t>Is the reception area equipped to allow the cleaning of the containers before storage?</t>
  </si>
  <si>
    <t>Is the quarantine area clearly designed and its access restricted to authorized personnel?</t>
  </si>
  <si>
    <t>If a computerized system is used to replace physical quarantine, is the system validated to demonstrate security of the access?</t>
  </si>
  <si>
    <t>Does the sampling in the storage area performed to prevent any cross- contamination?</t>
  </si>
  <si>
    <t>Is there an adequate procedure for cleaning of the sampling areas?</t>
  </si>
  <si>
    <t>Is there a physical and identified segregation (or equivalent) for the storage of rejected, expired, recalled and returned products?</t>
  </si>
  <si>
    <t>Are hazardous products, narcotics, radioactive products or products presenting a special risk stored in a dedicated area?</t>
  </si>
  <si>
    <t>Is there additional safety and security measure for hazardous products, narcotics…?</t>
  </si>
  <si>
    <t>Are the pharmaceutical products handled and stored to prevent cross-contamination?</t>
  </si>
  <si>
    <t>Are the products handled and distributed to prevent contamination, mix-up and cross-contamination?</t>
  </si>
  <si>
    <t>Are the rejected products identified and stored in quarantine areas until a final decision is taken?</t>
  </si>
  <si>
    <t>Are the international conventions, national law and regulations applied for the storage of narcotics?</t>
  </si>
  <si>
    <t>Are broken and damaged products eliminated from the usable and separate stock?</t>
  </si>
  <si>
    <t>Is the lighting adequate to allow operations in safety conditions?</t>
  </si>
  <si>
    <t>Are the storage conditions in compliance with the information on the label?</t>
  </si>
  <si>
    <t>Are the records of the temperature monitoring data available?</t>
  </si>
  <si>
    <t>Is the equipment used for the temperature monitoring checked at suitable predetermined intervals?</t>
  </si>
  <si>
    <t>Are the monitoring records kept for at least the shelf life of the product + 1 year or as nationally required?</t>
  </si>
  <si>
    <t>Is the temperature uniform in the storage facilities?</t>
  </si>
  <si>
    <t xml:space="preserve">Are there records for each delivery including the description of the products, quality, quantity, supplier, and supplier’s batch number, date of the receipt, assigned batch number and expiry date? </t>
  </si>
  <si>
    <t>Are there written instructions describing the system of storage and the route of the products?</t>
  </si>
  <si>
    <t>Are permanent written or electronic information available indicating the conditions of storage, precautions to be observed and retest dates?</t>
  </si>
  <si>
    <t>Are pharmaceutical requirements and current national regulations concerning labels respected?</t>
  </si>
  <si>
    <t>Is there a procedure in place for :</t>
  </si>
  <si>
    <t>-   Temperature mapping?</t>
  </si>
  <si>
    <t>-   Security at the warehouse?</t>
  </si>
  <si>
    <t>-   Destruction of expired/damaged stocks?</t>
  </si>
  <si>
    <t>-   Retention of records?</t>
  </si>
  <si>
    <t>Is a periodic stock reconciliation performed (actual v/s recorded)?</t>
  </si>
  <si>
    <t>In case of significant discrepancies, is there an investigation to check eventual mix-up?</t>
  </si>
  <si>
    <t>Are the containers physically verified?</t>
  </si>
  <si>
    <t>Are the incoming deliveries checked against the relevant purchase order?</t>
  </si>
  <si>
    <t>10. Vehicles &amp; Equipment</t>
  </si>
  <si>
    <t>Are the vehicles and equipment suitable for their use?</t>
  </si>
  <si>
    <t>Are the vehicles and equipment suitable protection to prevent exposure of the products to conditions that could affect their stability and packaging integrity?</t>
  </si>
  <si>
    <t>Do the design of the equipment and the vehicle allow an effective cleaning and maintenance?</t>
  </si>
  <si>
    <t>Are there dedicated vehicles or equipment to handle pharmaceutical products?</t>
  </si>
  <si>
    <t>If the vehicle or equipment is not dedicated, is there a procedure to prevent negative impact on the pharmaceutical products?</t>
  </si>
  <si>
    <t>Is defective equipment or vehicles removed and labeled?</t>
  </si>
  <si>
    <t>Are there procedures for operations and maintenance of equipment and vehicles?</t>
  </si>
  <si>
    <t>Is there a procedure for the cleaning and safety?</t>
  </si>
  <si>
    <t>Are vehicles, containers and equipment kept free from pests (birds, rodents, vermin…)?</t>
  </si>
  <si>
    <t>Is there a written program for pest control?</t>
  </si>
  <si>
    <t>Is a study performed to check that cleaning and fumigation have no impact on the product quality?</t>
  </si>
  <si>
    <t>Is special attention given to the design, cleaning and maintenance of equipment used for the handling of products without protective shipping carton?</t>
  </si>
  <si>
    <t>Are the special storage conditions during the transit provided, checked, monitored and recorded?</t>
  </si>
  <si>
    <t>Are the monitoring data reviewed at the receipt of the product to ensure that required storage conditions have been maintained during the transport?</t>
  </si>
  <si>
    <t>Is the equipment used for monitoring calibrated?</t>
  </si>
  <si>
    <t>Is there enough equipment to perform all the required operations within the required time frames?</t>
  </si>
  <si>
    <t xml:space="preserve">Is there segregation for the rejected, recalled and returned products during the transit? </t>
  </si>
  <si>
    <t>Are the products safely packaged, correctly labeled and accompanied by appropriate supporting documentation?</t>
  </si>
  <si>
    <t>Is there a system in place to prevent unauthorized persons from entering or tampering with vehicles and equipment and to prevent the theft?</t>
  </si>
  <si>
    <t>11. Containers and containers Labeling</t>
  </si>
  <si>
    <t>Are the pharmaceutical products stored and distributed in adequate containers (no interaction, no contamination…)?</t>
  </si>
  <si>
    <t>Does the information in the label comply with applicable national legislation?</t>
  </si>
  <si>
    <t>Are the labels written in a language understood by all people involved in the distribution chain?</t>
  </si>
  <si>
    <t>Is all information relating to the handling, storage, precautions indicated on the label?</t>
  </si>
  <si>
    <t>Are special transport and storage conditions including safety symbols stated in the label?</t>
  </si>
  <si>
    <t>Are only international or national codes used on the label of containers when in use?</t>
  </si>
  <si>
    <t>Are all the precautions taken to prevent contact with dry ice when in use?</t>
  </si>
  <si>
    <t xml:space="preserve">Is there a procedure in place for the handling of damaged or broken containers and especially for hazardous and toxic products? </t>
  </si>
  <si>
    <t>12. Dispatch</t>
  </si>
  <si>
    <t>Are the products sold or distributed only to persons entitled to acquire these products according to national, regional or international legislation?</t>
  </si>
  <si>
    <t>Is there a document to prove the authorities of persons or entities entitled to acquire these products?</t>
  </si>
  <si>
    <t>Is the delivery order validated before the beginning of the dispatch or the transport?</t>
  </si>
  <si>
    <t>Are there written procedures for the dispatch taking into account the nature of the product and the specific precautions to be observed?</t>
  </si>
  <si>
    <t>Does  the record for the dispatch include :</t>
  </si>
  <si>
    <t>-   The date of the dispatch?</t>
  </si>
  <si>
    <t>-   The name and the address and the status of the addressee (hospital, clinic…)?</t>
  </si>
  <si>
    <t>-   The name, dosage, form and strength?</t>
  </si>
  <si>
    <t>-   The quantity of the products: number of containers and number of products per container?</t>
  </si>
  <si>
    <t>-   Assigned batch number and expiry date?</t>
  </si>
  <si>
    <t>-   Condition of transport and storage?</t>
  </si>
  <si>
    <t>-   The identification of delivery order?</t>
  </si>
  <si>
    <t>Is there enough information about traceability in the record to facilitate the recall of the product if necessary?</t>
  </si>
  <si>
    <t>Does the selection of vehicles take into account the local conditions (climate, seasonal variations…)?</t>
  </si>
  <si>
    <t>Is there a schedule and a route planning which are realistic and systematic?</t>
  </si>
  <si>
    <t>Is the principle first-out/last-in applicable for the load?</t>
  </si>
  <si>
    <t>Is some delivery of pharmaceutical products performed after or close to the expiry date?</t>
  </si>
  <si>
    <t>13. Transportation and products in transit</t>
  </si>
  <si>
    <t>Do the entities responsible for the transportation receive the relevant conditions for storage and transportation?</t>
  </si>
  <si>
    <t>Are there procedures in place to prevent damage during the transportation and the storage:  lost, mix-up or cross-contamination, spillage, breakage, theft…?</t>
  </si>
  <si>
    <t>Are appropriate temperature and relative humidity conditions maintained during the storage and the transportation, if necessary?</t>
  </si>
  <si>
    <t>Are the special conditions required for the transportation provided, monitored and recorded?</t>
  </si>
  <si>
    <t>Is there a written procedure in place describing investigations and actions for deviation of storage conditions?</t>
  </si>
  <si>
    <t xml:space="preserve"> Are dangerous, toxics and narcotic products stored and transported in safe conditions?</t>
  </si>
  <si>
    <t>Are the national or international requirements followed?</t>
  </si>
  <si>
    <t>Is there a written procedure in place to prevent contaminations when spillage occurs?</t>
  </si>
  <si>
    <t>Are these products correctly identified, securely packaged, clearly labeled and accompanied by an appropriate document?</t>
  </si>
  <si>
    <t>Are the packaging materials and transportation containers suitable to prevent damage during the transport?</t>
  </si>
  <si>
    <t>Is there a sufficient security system in place to prevent any misappropriation of pharmaceutical products?</t>
  </si>
  <si>
    <t>Are international requirements regarding safety, health and environmental aspects followed?</t>
  </si>
  <si>
    <t>Is procedure in place to manage damage or other event during the transit (investigation, record, and report to relevant authority)?</t>
  </si>
  <si>
    <t>Is batch tracking system used during the transportation?</t>
  </si>
  <si>
    <t>Is appropriate documentation accompanying the products during the transit?</t>
  </si>
  <si>
    <t>14. Documentation</t>
  </si>
  <si>
    <t>Are written instructions or records available to document all activities relating to the distribution process?</t>
  </si>
  <si>
    <t>Is the internal and external documentation relating to distribution process correctly designed, completed, reviewed, approved and distributed?</t>
  </si>
  <si>
    <t xml:space="preserve">Are all documents completed, approved, dated and signed by appropriate authorized persons? </t>
  </si>
  <si>
    <t>Are the persons authorized to update the documentation defined?</t>
  </si>
  <si>
    <t>Is the retention system for documentation in compliance with national legislative requirements?</t>
  </si>
  <si>
    <t>Is there a procedure to manage the identification, collection, indexing, retrieval, storage, maintenance, disposal and access of the documentation?</t>
  </si>
  <si>
    <t>Is there in place a suitable environment to prevent modification, damage, deterioration or loss of the documentation and records?</t>
  </si>
  <si>
    <t>Is the documentation regularly reviewed?</t>
  </si>
  <si>
    <t>Is there a system in place to prevent inadvertent use of superseded versions of documents?</t>
  </si>
  <si>
    <t>Is there a system in place to allow the transfer of information including quality and regulatory information between the manufacturer and the customer and regulatory authority as required?</t>
  </si>
  <si>
    <t xml:space="preserve">Are the records of investigations or actions concerning temperature-sensitive products retained for at least 1 year after the expiry date of the product? </t>
  </si>
  <si>
    <t>For records in electronic form, are the back ups available to prevent any accidental data loss?</t>
  </si>
  <si>
    <t>Does the distributor perform repackaging or labelling?</t>
  </si>
  <si>
    <t xml:space="preserve">Is the repackaging or relabeling performed under an appropriate environment to prevent any risk of contamination or cross-contamination? </t>
  </si>
  <si>
    <t>16. Complaints</t>
  </si>
  <si>
    <t>Is there a written procedure to handle orally or in writing complaints?</t>
  </si>
  <si>
    <t>Is there a written procedure to describe the action taken for all information concerning a potentially defective or counterfeit pharmaceutical product?</t>
  </si>
  <si>
    <t>Is each complaint investigated and documented according to a written procedure?</t>
  </si>
  <si>
    <t>In the case of a defect is observed on a pharmaceutical product, are others batches checked?</t>
  </si>
  <si>
    <t>Are the follow-up actions taken after the investigation and the evaluation of the complaint?</t>
  </si>
  <si>
    <t>Are all complaints retained to evaluate trends, frequencies to take additional and immediate corrective actions if appropriate?</t>
  </si>
  <si>
    <t>17. Recalls</t>
  </si>
  <si>
    <t xml:space="preserve">Is there a written procedure describing the system in place to recall promptly and effectively defective pharmaceutical products? </t>
  </si>
  <si>
    <t>Is this procedure regularly checked and updated?</t>
  </si>
  <si>
    <t>Is the manufacturer holder systematically informed in the event of a recall?</t>
  </si>
  <si>
    <t>Is the effectiveness of the arrangements for recalls evaluated at regular intervals?</t>
  </si>
  <si>
    <t>Are the recalled products stored in a secure and segregated area?</t>
  </si>
  <si>
    <t>Are the recalled products segregated and clearly labelled during transit?</t>
  </si>
  <si>
    <t>Are the storage conditions applicable to the pharmaceutical product maintained during storage and transit before a final decision concerning the product is taken?</t>
  </si>
  <si>
    <t>Are all customers and competent authorities informed of the intention to recall a product?</t>
  </si>
  <si>
    <t>Are the records available for each recall including the name of the product, the address, the batch number, the quantity recalled and the reason?</t>
  </si>
  <si>
    <t>Does the final report of the recall include the reconciliation between delivered and recovered quantities of products?</t>
  </si>
  <si>
    <t>18. Rejected and returned products</t>
  </si>
  <si>
    <t>Is there a procedure to handle the rejected and returned products?</t>
  </si>
  <si>
    <t>Is there a physical segregation of these products in a dedicated area?</t>
  </si>
  <si>
    <t>Are the storage conditions applicable to the pharmaceutical product maintained during the storage and the transit before a final decision concerning the product?</t>
  </si>
  <si>
    <t>Are the nature of the product, the conditions of the storage, its history and the time elapsed since it was issued taken in account in the final decision concerning the product?</t>
  </si>
  <si>
    <t>Is the person in charge of the rejected and returned product clearly defined?</t>
  </si>
  <si>
    <t>Are all requirements and relevant storage taken into account for the transport of returned products?</t>
  </si>
  <si>
    <t>Are the products destroyed according to national, international, local requirements and with due consideration to the protection of environment?</t>
  </si>
  <si>
    <t>Are all returned, rejected and destroyed records kept?</t>
  </si>
  <si>
    <t>19. Counterfeit pharmaceutical products</t>
  </si>
  <si>
    <t>Are any counterfeit or suspected counterfeit segregated and recorded immediately?</t>
  </si>
  <si>
    <t>Are the relevant authorities informed immediately?</t>
  </si>
  <si>
    <t>Are the products clearly labelled to prevent distribution or sale?</t>
  </si>
  <si>
    <t>Is the decision about the counterfeit product recorded?</t>
  </si>
  <si>
    <t>20. Importation</t>
  </si>
  <si>
    <t>At the point of entry, are the best equipment and the most appropriate located to handle imports of pharmaceutical products chosen?</t>
  </si>
  <si>
    <t>Are the pharmaceutical products stored under suitable conditions at the port of entry?</t>
  </si>
  <si>
    <t xml:space="preserve">Is a system in place to ensure that the product s are nor mishandled or exposed to adverse storage conditions at ports or airports? </t>
  </si>
  <si>
    <t>21. Contract Activities</t>
  </si>
  <si>
    <t>Is a written contract signed between the contract giver and the contract acceptor?</t>
  </si>
  <si>
    <t>Is the contract defining the responsibilities of each party and observance of the principle of GDP?</t>
  </si>
  <si>
    <t>Do the contract givers approve all the changes before their application?</t>
  </si>
  <si>
    <t>Is subcontracting existed?</t>
  </si>
  <si>
    <t>If yes, are the conditions of subcontracting approved by the contract giver?</t>
  </si>
  <si>
    <t>Is the contract acceptor periodically audited?</t>
  </si>
  <si>
    <t>22. Self - Inspection</t>
  </si>
  <si>
    <t>Does the quality assurance system include self inspection?</t>
  </si>
  <si>
    <t>Are self-inspections conducted by independent, designated and competent person?</t>
  </si>
  <si>
    <t>Are the self-inspections recorded?</t>
  </si>
  <si>
    <t xml:space="preserve">Are the reports including proposals for corrective measures if necessary? </t>
  </si>
  <si>
    <t>Is there a program of self-inspection?</t>
  </si>
  <si>
    <t>Are the reports of self-inspection evaluated by the management and corrective actions taken?</t>
  </si>
  <si>
    <t>RISK / OPPORTUNITIES</t>
  </si>
  <si>
    <t>6.1 Actions to address risks and opportunities</t>
  </si>
  <si>
    <t>Can they identify the risk and how it affects them?</t>
  </si>
  <si>
    <t>Has there been any new risk identified by the department?</t>
  </si>
  <si>
    <t>Was there any new risk identified during the audit?</t>
  </si>
  <si>
    <t xml:space="preserve">Was the new identified risk communicated to QRM? </t>
  </si>
  <si>
    <t>Is the risk documented and up to date?</t>
  </si>
  <si>
    <t>Was there any new opportunities identified by the department?</t>
  </si>
  <si>
    <t>Was QRM informed of the new opportunity?</t>
  </si>
  <si>
    <t>Are there any new opportunities identified during the audit?</t>
  </si>
  <si>
    <t>Has there been any new project started?</t>
  </si>
  <si>
    <t>Was there any risk identified by the concerned department?</t>
  </si>
  <si>
    <t>Were the necessary risk documents completed?</t>
  </si>
  <si>
    <t xml:space="preserve">Was QRM made aware of the risk (together with complete information)?  </t>
  </si>
  <si>
    <t>AUDIT HISTORY</t>
  </si>
  <si>
    <t>Has the department improved from previous audits ( slightly, significantly or the same or meet the standard)?</t>
  </si>
  <si>
    <t>Previous NC's in the last 12 months.</t>
  </si>
  <si>
    <t>Previous Observations in the last 12 months.</t>
  </si>
  <si>
    <t>Any issues External audit in the last 12 months.</t>
  </si>
  <si>
    <t>What Good Looks Like</t>
  </si>
  <si>
    <t>Check duty timing and responsibility on each staff. Check key staff and back-ups list.</t>
  </si>
  <si>
    <t>Check HR recruitment policy. Check purchasing and approvals record.</t>
  </si>
  <si>
    <t>Check if there is a contract with another company.</t>
  </si>
  <si>
    <t>Not applicable to SMSA</t>
  </si>
  <si>
    <t>Check availability and implementation of EHS policy, environmental aspect register, method statement document.</t>
  </si>
  <si>
    <t>Check documented training procedure is in place.</t>
  </si>
  <si>
    <t>Check manpower formulae is documented.</t>
  </si>
  <si>
    <t>Check staff list. If temporary staff found check JD is existing and agreed.</t>
  </si>
  <si>
    <t>Check core training records of the new hire staff as per training specification document. Check internal coaching records for new hires.</t>
  </si>
  <si>
    <t>Check if DG training module is developed and implemented. Check training plan for the same and records of the staff.</t>
  </si>
  <si>
    <t>Check training records</t>
  </si>
  <si>
    <t>Check filing and records management.</t>
  </si>
  <si>
    <t xml:space="preserve">Check training and development policy covers all the staff </t>
  </si>
  <si>
    <t>Check GUIDE SOP/forms/processes and last review</t>
  </si>
  <si>
    <t>Check JD, change logs and communication</t>
  </si>
  <si>
    <t>Check SOP/processes as to whether they cover WHO requirements.</t>
  </si>
  <si>
    <t>Check availability of security staff, duty hours, contractual requirements for security.</t>
  </si>
  <si>
    <t>Check space between racks, check maximum height and stowage capacity, check for signages for height and weight limit.</t>
  </si>
  <si>
    <t>Check whether all the shipment boxes are on pallets, check space for inbound /outbound area.</t>
  </si>
  <si>
    <t>Check availability of cleaning staff, check cleaning and sanitization plan, check records of cleaning</t>
  </si>
  <si>
    <t>Check contract availability, check validity of contract.</t>
  </si>
  <si>
    <t>Check MSDS for pest control chemical used, check the area in which the pest control is done, check work completion reports of vendor.</t>
  </si>
  <si>
    <t>Check truck cleaning procedure, records of completed forms and cleaning plan.</t>
  </si>
  <si>
    <t>Check availability of caged quarantine area with lock and key/ access control. Check access records/ key control. Check for signages</t>
  </si>
  <si>
    <t>Check availability of dedicated DG area, check signages, check scope of SLA covers DG risks.</t>
  </si>
  <si>
    <t>Check DG procedures and training records.</t>
  </si>
  <si>
    <t>Is the principle of FILO and FEFO applied?</t>
  </si>
  <si>
    <t>Check and sample rejected pharmaceuticals and how they were handled, check quarantine area and disposition of the rejected item.</t>
  </si>
  <si>
    <t>Check procedures for damage stock, check refusal to receive by SMSA in case of damaged shipment received,  check exception approvals exist if any.</t>
  </si>
  <si>
    <t>Check lighting monitoring and measurement program, check records.</t>
  </si>
  <si>
    <t>Check temperature monitoring system records and data retention on the system.</t>
  </si>
  <si>
    <t>Check temperature monitoring and control. Observe temperature reading and set targets.</t>
  </si>
  <si>
    <t>Check calibration plan and certificates. Check calibration criteria is well defined and explained in contract with calibration company.</t>
  </si>
  <si>
    <t>Check file register for retention of records inbound and outbound. Check for 7 years record and archiving</t>
  </si>
  <si>
    <t>Check procedure is in place and foe goods storage practices. Check route planning criteria and route plan.</t>
  </si>
  <si>
    <t>Check the labelling used at the facility. Check temperature and stowage, storage labels are in use.</t>
  </si>
  <si>
    <t>Check for documented temperature mapping process and internal training record</t>
  </si>
  <si>
    <t>Check for security manual and internal training record</t>
  </si>
  <si>
    <t>Check for disposal procedure and internal training record</t>
  </si>
  <si>
    <t>Check for control of documents and records procedure and internal training records</t>
  </si>
  <si>
    <t>Check cycle count procedure. Sample the last count and check  action taken on variances identified is as per procedure.</t>
  </si>
  <si>
    <t>Check whether vehicle checks and driver records are verified on arrival. Check records.</t>
  </si>
  <si>
    <t>Check records of inbound.</t>
  </si>
  <si>
    <t>Check vehicle requests made are as per SLA. Sample communication between HCR and Fleet for the same</t>
  </si>
  <si>
    <t>Check documented procedure for vehicle management and equipment management. Check internal training records.</t>
  </si>
  <si>
    <t>Check documented safety and cleaning procedures in place. Check internal training records.</t>
  </si>
  <si>
    <t xml:space="preserve">Are the vehicles, containers and equipment kept clean, dry and free from accumulated waste?
Is there a written cleaning procedure (methods, frequency)?  </t>
  </si>
  <si>
    <t xml:space="preserve">Inspect available truck for cleanliness. </t>
  </si>
  <si>
    <t xml:space="preserve">Check documented pest control procedure. Check contract with pest control Company. Check availability of MSDS . </t>
  </si>
  <si>
    <t>Check whether the pesticides are not used inside the facility. Check scope of agreement.</t>
  </si>
  <si>
    <t>Check whether all the pharmaceuticals are shipped in manufacturer/NUPCO cartons. Check refusal records of open items received.</t>
  </si>
  <si>
    <t>Check file register and retention of records for 7 years. Check archiving log and records</t>
  </si>
  <si>
    <t>Check inbound documentation and records. Check temperature monitoring records are maintained on file for all inbound</t>
  </si>
  <si>
    <t>Check data logger is placed in the trucks. Check data logger temp records are maintained.</t>
  </si>
  <si>
    <t>Inspect IB and OB pharmaceuticals packaging, storage and pallet buildup. Check storage marking on boxes and actual storing conditions.</t>
  </si>
  <si>
    <t>Are the labels applied on the containers clear, not easily removable and well fixed on the containers?</t>
  </si>
  <si>
    <t xml:space="preserve">Check labels on the boxes, check whether they are pasted securely and cannot be removed by normal rub and tug. </t>
  </si>
  <si>
    <t>Check whether the storage conditions (temp), name of the medicine, quantity, batch number and supplier details are clearly evident on the label.</t>
  </si>
  <si>
    <t>Check whether English language is used as standard language on all labels</t>
  </si>
  <si>
    <t>Check precautions mentioned on box and that they are followed.</t>
  </si>
  <si>
    <t>Check labels used for special storage conditions.</t>
  </si>
  <si>
    <t>Check documented procedure for damaged and contingency in transit procedure. Check DG procedure. Check spill procedure. Check internal training records.</t>
  </si>
  <si>
    <t>Check contract and SFDA license is valid. Check for statement of responsibility by NUPCO for using authorized distributors and delivering to authorized clinics/hospitals. Check list of authorized personnel for receiving the pharmaceuticals.</t>
  </si>
  <si>
    <t>As above</t>
  </si>
  <si>
    <t>Check documented outbound procedure, Check internal training records.</t>
  </si>
  <si>
    <t>Check outbound records to have proper dates.</t>
  </si>
  <si>
    <t>Check outbound records covers this</t>
  </si>
  <si>
    <t xml:space="preserve">Check SLA and vehicle request raised to fleet. </t>
  </si>
  <si>
    <t>Observe loading/offloading process. Check FOLI applied.</t>
  </si>
  <si>
    <t>Check exceptions for delivery of products with shelf life less than 66% or expired. Check exception approval records.</t>
  </si>
  <si>
    <t>Covered in SFDA compliance document check above.</t>
  </si>
  <si>
    <t>Check documented procedure is in place for control of spilled pharmaceuticals. Check PPE is in place and stock maintained. Check staff training records.</t>
  </si>
  <si>
    <t>Check outbound records and driver custody records that are required as per SLA</t>
  </si>
  <si>
    <t>Check seal management procedure is documented and implemented. Check mechanism of electric lift at the back of trucks is primarily controlled from within the truck by the driver.</t>
  </si>
  <si>
    <t>Check contingency/emergency procedure during transit is documented. Check emergency contact list is maintained by driver. Check last drill records.</t>
  </si>
  <si>
    <t>As above-Check OB documentation and driver custody records are as per SLA.</t>
  </si>
  <si>
    <t>Check inbound/outbound documentation . Check signatures and assigned staff responsibilities for these documentation.</t>
  </si>
  <si>
    <t>Check staff responsibilities and POC communication records.</t>
  </si>
  <si>
    <t>Check file register. Check 7 years records maintained.</t>
  </si>
  <si>
    <t>Check documented control of records and documents procedure in place. Check latest versions of form are in use.</t>
  </si>
  <si>
    <t>This will be through GUIDE.</t>
  </si>
  <si>
    <t>Check communication channels between SMSA,NUPCO, supplier ,MOI and SFDA. Check list of contacts is maintained by staff.</t>
  </si>
  <si>
    <t>Check investigation records are maintained for 7 years.</t>
  </si>
  <si>
    <t xml:space="preserve">Check whether the 3PL system /WMS system data is backed up on cloud or local machine. </t>
  </si>
  <si>
    <t>Check SLA and exception approvals</t>
  </si>
  <si>
    <t>Check documented procedure for handling non conforming and counterfeit pharmaceuticals. Check internal training records.</t>
  </si>
  <si>
    <t>Check annual review records. Check changes are communicated by champions.</t>
  </si>
  <si>
    <t>Sample recall records and communication between NUPCO,SFDA, manufacturer and SMSA</t>
  </si>
  <si>
    <t>Check statement of segregation. Check use of labels.</t>
  </si>
  <si>
    <t>Recalls are initiated by NUPCO to SMSA. SMSA does not initiate recall requests except when intimated by NUPCO.</t>
  </si>
  <si>
    <t>Check recall inbound records to cover all these.</t>
  </si>
  <si>
    <t>Check documented procedure in place for recall products. Check internal training records.</t>
  </si>
  <si>
    <t>Check documented procedure for rejected and returned pharmaceuticals. Check internal training records.</t>
  </si>
  <si>
    <t>Check decision is taken by NUPCO and approval records maintained.</t>
  </si>
  <si>
    <t>Check records are validated by responsible staff for returns and rejected items. Check NUPCO approval is maintained</t>
  </si>
  <si>
    <t>Check file register. Check file retention is defined and filing maintained.</t>
  </si>
  <si>
    <t>Covered as part of disposal procedure above.</t>
  </si>
  <si>
    <t>Check labels availability and usage for counterfeits under investigation</t>
  </si>
  <si>
    <t>Check approval records from NUPCO for decision on product disposal/return.</t>
  </si>
  <si>
    <t>Check contract/SLA between SMSA and NUPCO is dated, signed , valid and stamped.</t>
  </si>
  <si>
    <t>Check scope of contract cover GDP and GSP.</t>
  </si>
  <si>
    <t>Check approver is valid and top management place holder.</t>
  </si>
  <si>
    <t xml:space="preserve">Check if external contractor is used by SMSA. </t>
  </si>
  <si>
    <t>Check if any such contract exists</t>
  </si>
  <si>
    <t>Check audit plan and records if subcontracting exists.</t>
  </si>
  <si>
    <t xml:space="preserve">Check documented self inspection procedure. Check internal training records. </t>
  </si>
  <si>
    <t>Checks records of last audit findings. Check records of last internal inspection findings</t>
  </si>
  <si>
    <t>Check finding identified by auditors have defined CAPA and root cause</t>
  </si>
  <si>
    <t>Check internal self inspection plan and checklist. Check internal audit plan and checklist</t>
  </si>
  <si>
    <t>Check MMR action points and agenda covers WHO-GDP input and outputs.</t>
  </si>
  <si>
    <t>Check training records of staff on ISO and JD's.</t>
  </si>
  <si>
    <t>Not applicable to SMSA for re-packaging. Labelling done as per SLA requirements (Compliance to SFDA).</t>
  </si>
  <si>
    <t>Check CV of manager/pharmacist for previous experience. For non experienced staff check performance records and trainings.</t>
  </si>
  <si>
    <t xml:space="preserve">Check WMS system for records of orders processed in order of first expiry first out, check first in last out is applied for IB/OB pharmaceuticals. </t>
  </si>
  <si>
    <t>Check POC memo, approval and communication-(To have GDP, ISO responsibilities documented)</t>
  </si>
  <si>
    <t>SL NO.</t>
  </si>
  <si>
    <t>Check JD communication and coaching plan/records. Are WHO-GDP related responsibilities documented in the JD's.</t>
  </si>
  <si>
    <t>(Ensure no acronyms are used)-sample records for below.</t>
  </si>
  <si>
    <t xml:space="preserve">Check route plan is in place  and SLA requirements. Check schedule of IB/OB and the commitment </t>
  </si>
  <si>
    <t>Check DVD is existing and communicate to all the staff.
Is counterfeits covered as part of DVD</t>
  </si>
  <si>
    <t>Check validation records. Check pre-alert vs driver/vehicle records check,
Check how the product storage conditions is communicated to client.</t>
  </si>
  <si>
    <t>Check recalls are addressed as per procedure. Sample last recall record
Is the recall communicated to all concerned from SMSA side.</t>
  </si>
  <si>
    <t>Are the staff aware of the SWOT &amp; risks associated in their department?</t>
  </si>
  <si>
    <r>
      <t xml:space="preserve">Check </t>
    </r>
    <r>
      <rPr>
        <sz val="11"/>
        <color rgb="FF0070C0"/>
        <rFont val="Calibri"/>
        <family val="2"/>
        <scheme val="minor"/>
      </rPr>
      <t>PPE list and observe usage at the facility.</t>
    </r>
  </si>
  <si>
    <r>
      <t xml:space="preserve">Check </t>
    </r>
    <r>
      <rPr>
        <sz val="11"/>
        <color rgb="FF0070C0"/>
        <rFont val="Calibri"/>
        <family val="2"/>
        <scheme val="minor"/>
      </rPr>
      <t>quality policy</t>
    </r>
    <r>
      <rPr>
        <sz val="11"/>
        <rFont val="Calibri"/>
        <family val="2"/>
        <scheme val="minor"/>
      </rPr>
      <t xml:space="preserve"> is documented and contains WHO-GDP statement. Check communication and </t>
    </r>
    <r>
      <rPr>
        <sz val="11"/>
        <color rgb="FF0070C0"/>
        <rFont val="Calibri"/>
        <family val="2"/>
        <scheme val="minor"/>
      </rPr>
      <t>displayed.</t>
    </r>
  </si>
  <si>
    <r>
      <t xml:space="preserve">Check storage requirements of pharmaceuticals, </t>
    </r>
    <r>
      <rPr>
        <sz val="11"/>
        <color rgb="FF0070C0"/>
        <rFont val="Calibri"/>
        <family val="2"/>
        <scheme val="minor"/>
      </rPr>
      <t>check temperature and humidity monitoring system, check records of monitoring.</t>
    </r>
  </si>
  <si>
    <r>
      <t xml:space="preserve">Check availability of spill control procedure,  check records,  </t>
    </r>
    <r>
      <rPr>
        <sz val="11"/>
        <color rgb="FF0070C0"/>
        <rFont val="Calibri"/>
        <family val="2"/>
        <scheme val="minor"/>
      </rPr>
      <t>check storage and segregation of syrups, vaccines and other pharmaceuticals</t>
    </r>
  </si>
  <si>
    <r>
      <t>check storage areas and segregation of syrups, vaccines and other pharmaceuticals during IB/OB, Check cleaning records</t>
    </r>
    <r>
      <rPr>
        <sz val="11"/>
        <color rgb="FF0070C0"/>
        <rFont val="Calibri"/>
        <family val="2"/>
        <scheme val="minor"/>
      </rPr>
      <t>, Observe dust buildup on boxes /storage areas</t>
    </r>
  </si>
  <si>
    <r>
      <t xml:space="preserve">Check SFDA requirements for </t>
    </r>
    <r>
      <rPr>
        <sz val="11"/>
        <color rgb="FF0070C0"/>
        <rFont val="Calibri"/>
        <family val="2"/>
        <scheme val="minor"/>
      </rPr>
      <t>distribution of narcotics, check separate area is dedicated for narcotics storage, check signage and access control to the area.</t>
    </r>
  </si>
  <si>
    <r>
      <rPr>
        <sz val="11"/>
        <color rgb="FF0070C0"/>
        <rFont val="Calibri"/>
        <family val="2"/>
        <scheme val="minor"/>
      </rPr>
      <t>Inspect available truck for cleanliness</t>
    </r>
    <r>
      <rPr>
        <sz val="11"/>
        <rFont val="Calibri"/>
        <family val="2"/>
        <scheme val="minor"/>
      </rPr>
      <t>. Check cleaning schedule and records.</t>
    </r>
  </si>
  <si>
    <r>
      <t>Check usage of seal on the trucks. Check seal records and verification.</t>
    </r>
    <r>
      <rPr>
        <sz val="11"/>
        <color rgb="FF0070C0"/>
        <rFont val="Calibri"/>
        <family val="2"/>
        <scheme val="minor"/>
      </rPr>
      <t xml:space="preserve"> Check locking mechanism used on trucks.</t>
    </r>
  </si>
  <si>
    <r>
      <t xml:space="preserve">Dry ice use is not applicable to SMSA. </t>
    </r>
    <r>
      <rPr>
        <sz val="11"/>
        <color rgb="FF0070C0"/>
        <rFont val="Calibri"/>
        <family val="2"/>
        <scheme val="minor"/>
      </rPr>
      <t>Rather check storage conditions of cold box items and the placement of gel based cold packs. Check whether the cold packs are not in direct contact with the pharmaceutical.</t>
    </r>
  </si>
  <si>
    <t xml:space="preserve">Opening Meeting
Start Time </t>
  </si>
  <si>
    <t>Opening Meeting
End Time</t>
  </si>
  <si>
    <t>Closing Meeting
Start Time</t>
  </si>
  <si>
    <t>Closing Meeting
End Time</t>
  </si>
  <si>
    <t>(HH: MM)</t>
  </si>
  <si>
    <t>DD/MM/YYYY</t>
  </si>
  <si>
    <t>Audit Time</t>
  </si>
  <si>
    <r>
      <rPr>
        <b/>
        <sz val="11"/>
        <rFont val="Calibri"/>
        <family val="2"/>
        <scheme val="minor"/>
      </rPr>
      <t>Start Time</t>
    </r>
    <r>
      <rPr>
        <b/>
        <sz val="10"/>
        <rFont val="Arial"/>
        <family val="2"/>
      </rPr>
      <t xml:space="preserve">
</t>
    </r>
    <r>
      <rPr>
        <b/>
        <sz val="8"/>
        <color theme="0" tint="-0.14999847407452621"/>
        <rFont val="Calibri"/>
        <family val="2"/>
        <scheme val="minor"/>
      </rPr>
      <t>(HH: MM)</t>
    </r>
  </si>
  <si>
    <r>
      <rPr>
        <b/>
        <sz val="11"/>
        <rFont val="Calibri"/>
        <family val="2"/>
        <scheme val="minor"/>
      </rPr>
      <t>End Time</t>
    </r>
    <r>
      <rPr>
        <b/>
        <sz val="10"/>
        <rFont val="Arial"/>
        <family val="2"/>
      </rPr>
      <t xml:space="preserve">
</t>
    </r>
    <r>
      <rPr>
        <b/>
        <sz val="8"/>
        <color theme="0" tint="-0.14999847407452621"/>
        <rFont val="Calibri"/>
        <family val="2"/>
        <scheme val="minor"/>
      </rPr>
      <t>(HH: MM)</t>
    </r>
  </si>
  <si>
    <t>Audit / NC Reference Number</t>
  </si>
  <si>
    <t>Scoring Criteria</t>
  </si>
  <si>
    <t>Below 89 - Poor, &gt;=90 Fair, &gt;=95 Good, &gt;97 Excellent</t>
  </si>
  <si>
    <t>Scoring Rules</t>
  </si>
  <si>
    <t xml:space="preserve">Scoring Rules: 1,Fully Compliance; 0.5, Partially Compliance;  0,   Non Compliance;  N/A,   Not Applicable   </t>
  </si>
  <si>
    <t>Number of NC's</t>
  </si>
  <si>
    <t>Number of Observations</t>
  </si>
  <si>
    <t>Details of Non-Compliance:</t>
  </si>
  <si>
    <t>No signature required if filled electronically</t>
  </si>
  <si>
    <t>This space is intentionally kept blank</t>
  </si>
  <si>
    <t>"Copyrights: All rights are reserved, no part of this document can be reproduced or copied by any means except with written permission from SMSA"</t>
  </si>
  <si>
    <t>Quality Management</t>
  </si>
  <si>
    <t>WHO-GDP</t>
  </si>
  <si>
    <t>Photos Taken (Y/N)</t>
  </si>
  <si>
    <r>
      <t xml:space="preserve">Check license Civil Defense, SFDA and contract. Check validity and expiry of the licenses.
</t>
    </r>
    <r>
      <rPr>
        <sz val="11"/>
        <color rgb="FF0070C0"/>
        <rFont val="Calibri"/>
        <family val="2"/>
        <scheme val="minor"/>
      </rPr>
      <t>Check if this is displayed prominently.</t>
    </r>
    <r>
      <rPr>
        <sz val="11"/>
        <rFont val="Calibri"/>
        <family val="2"/>
        <scheme val="minor"/>
      </rPr>
      <t xml:space="preserve">
Check authorized and approved supplier list is in place and updated version maintained.(Authorization document proving that the authorized and approved suppliers are used by NUPCO to carry out the provision of handling pharmaceutical items )</t>
    </r>
  </si>
  <si>
    <t>Check certificates 9001,14001,45001 etc.</t>
  </si>
  <si>
    <t xml:space="preserve">Check organization structure </t>
  </si>
  <si>
    <t>Check training plan and modules covered (GDP, security awareness, 9001 awareness, HCR project modules etc.)</t>
  </si>
  <si>
    <t>Check SFDA requirements for hiring staff (pharmacist , forklift operators etc.)</t>
  </si>
  <si>
    <t>Check training achievements record. 
Check internal tests conducted on SOP coaching's/training given internally-Check evaluation in place.
Check training and development policy is implemented for failed staff.</t>
  </si>
  <si>
    <t>Check if procedure is existing for personal hygiene. Check if this is on GUIDE and communicated to all.</t>
  </si>
  <si>
    <r>
      <t xml:space="preserve">Check first aid and emergencies WI and policy. </t>
    </r>
    <r>
      <rPr>
        <sz val="11"/>
        <color rgb="FF0070C0"/>
        <rFont val="Calibri"/>
        <family val="2"/>
        <scheme val="minor"/>
      </rPr>
      <t>Check first aid kit available and stocked as per labor law.</t>
    </r>
  </si>
  <si>
    <t>Are there procedures in place to minimize the access to the pharmaceutical products by unauthorized person?</t>
  </si>
  <si>
    <t>Check physical access, visitor control and access control for the facility. Check access control logs, visitor logs, CCTV records.</t>
  </si>
  <si>
    <t>Check document management system in place, process/SOP documented and controlled, risk assessment, identification of internal external factors, regulations compliance document , interested parties document (Check HCR relevant interested parties are identified and needs addressed)
Check action mentioned in the identified risks for healthcare are actually followed through and are relevant to the scope of work</t>
  </si>
  <si>
    <t xml:space="preserve">Check documented procedure is in place for Inbound, outbound and storage (Ensure checkpoints for traceability are documented) </t>
  </si>
  <si>
    <t>Check method statement, ticketing system and pre-check forms implemented (e.g. Forklift operations, maintenance, assigned administrator for ERP etc.)</t>
  </si>
  <si>
    <r>
      <t xml:space="preserve">Check SLA, check storage capacity and study document by industrial engineers, </t>
    </r>
    <r>
      <rPr>
        <sz val="11"/>
        <color rgb="FF0070C0"/>
        <rFont val="Calibri"/>
        <family val="2"/>
        <scheme val="minor"/>
      </rPr>
      <t>observe storage area for return, recall and quarantine.</t>
    </r>
  </si>
  <si>
    <t>Check racking conditions and maintenance, check pallets buildup area, observe stored pallets on racks, cold rooms and freezer rooms, packing and shipping area. Check separate pallets storage area safe from environmental damage .Observe dust/damage on pallets.</t>
  </si>
  <si>
    <t>Check availability of air curtains,  check plastic environmental barrier on the docking doors,  observe incoming and outgoing operation in dock areas on CCTV.</t>
  </si>
  <si>
    <t>Check access control records/key control for quarantine area</t>
  </si>
  <si>
    <t>Check availability of separate area with signage. Check access control and key control to these areas.</t>
  </si>
  <si>
    <t>Check pallets buildup and storage conditions during dispatch and inbound.</t>
  </si>
  <si>
    <t>Sample storage conditions (temp etc.) of pharmaceuticals vs label on packaging, check temperature monitoring records.</t>
  </si>
  <si>
    <t>Check maintenance contract and records for TMS</t>
  </si>
  <si>
    <t>Is the equipment used for temperature monitoring calibrated at defined intervals? Was industry approved calibration method used</t>
  </si>
  <si>
    <t>Check inbound and outbound records. Check the delivery note, invoice, Form 7, Form 1 etc. covers the required description.</t>
  </si>
  <si>
    <t>Observe and sample stored products. Check storage conditions temperature etc. are as per the label.</t>
  </si>
  <si>
    <t>Sample variance records of discrepancies. Check incident log and reports.</t>
  </si>
  <si>
    <r>
      <t xml:space="preserve">Check trucks maintenance contract and schedule. </t>
    </r>
    <r>
      <rPr>
        <sz val="11"/>
        <color rgb="FF0070C0"/>
        <rFont val="Calibri"/>
        <family val="2"/>
        <scheme val="minor"/>
      </rPr>
      <t>Inspect at least 1 truck to see last maintenance sticker and  evidential damages on truck not been reported/repaired.</t>
    </r>
  </si>
  <si>
    <t>Check for rubber stoppers inside the trucks storage container, check loading of pharmaceuticals is done while the trucks are docked in the air curtain controlled docking area. Check whether there is exposure to sun/open environment at any point.</t>
  </si>
  <si>
    <t>Check trucks maintenance contract, schedule and last cleaning records.</t>
  </si>
  <si>
    <t>Check whether the trucks are refrigerated with TMS and GPS system installed.</t>
  </si>
  <si>
    <t>Check if any vehicles/forklift etc. were damaged previously. Check backup/replacement in place for the same and defective equipment's/vehicles sent for repair/replacement.</t>
  </si>
  <si>
    <t>Check calibration plan and certificates for trucks TMS. Check calibration records of temporary one time use data loggers</t>
  </si>
  <si>
    <t>Check SLA requirements and availability of trucks, forklift etc. as per SLA</t>
  </si>
  <si>
    <t>Check recall, rejected and returns procedure is documented. Check statement of segregation of items in transit. Check labels used .</t>
  </si>
  <si>
    <t xml:space="preserve">Check whether the pharmaceuticals are stored separately in their own individual packaging.  Check whether the trucks are not overloaded. Check whether syrups and tablets are stored separately and not mixed up in the same storage box. </t>
  </si>
  <si>
    <t>Check all above records are maintained on file. Check file register. Sample retrieval of any product. Check last recall and how it was processed.</t>
  </si>
  <si>
    <t>Check whether driver sign and agrees on loading records. Check whether special conditions are well communicated and checked by outbound staff.</t>
  </si>
  <si>
    <t>Check documented procedure in place for contingencies during delivery. Check staff training records. Observe storage conditions in trucks , use of rubber stopper on pallet bases, labels, spill kits availability etc.</t>
  </si>
  <si>
    <t>Check temperature and humidity monitoring records. Sample any days records. Check acceptance criteria for clinics, MOH.</t>
  </si>
  <si>
    <t>Check incident log and records. Check documented incident management policy. Check internal training records.</t>
  </si>
  <si>
    <t>Check DG procedure for DG goods in transit. Check whether DG goods are transported separately. Check liability and exception approval records and SLA for storage and transporting DG goods</t>
  </si>
  <si>
    <t>Check for sharp cuts , broken pallets, splices etc. that cold damage the packaging. Check prior to loading  inspection records.</t>
  </si>
  <si>
    <t>Check PPE availability in the vehicles. Check staff training on EHS.</t>
  </si>
  <si>
    <t>Check GUIDE access and assigned users. Check list of applicable SOP and related forms. Sample these and check whether they are on GUIDE system and controlled.</t>
  </si>
  <si>
    <t>Check whether the IB/OB documentation had dates, approvals, stamps done by authorized personnel.</t>
  </si>
  <si>
    <t>Check filing and archiving storage areas. Check locking mechanisms and key controls in place. Check responsibility is clearly defined in file register.</t>
  </si>
  <si>
    <t>Check annual review is done and changes if any are communicated. Check GUIDE champion communication to staff.</t>
  </si>
  <si>
    <t>15. Repackaging and Relabeling</t>
  </si>
  <si>
    <t>If yes, does the distributor have the relevant authorization or the license?</t>
  </si>
  <si>
    <t>Check documented procedure for complaints handling. Check internal training records</t>
  </si>
  <si>
    <t>Check complaints log and analysis. Sample last complaint and check whether is was handled as per documented procedure.</t>
  </si>
  <si>
    <t>Check complaints handling criteria is defined and implemented.
Checks complaints root cause identification analysis.</t>
  </si>
  <si>
    <t>Check storage area for recalls is separately defined with cage , signage and under lock and key.</t>
  </si>
  <si>
    <t>Sample recall records. Check recall inbound records to have temperature records, quantity checks, all form in place etc.</t>
  </si>
  <si>
    <t>Check reconciliation records on system. Check items are marked as recall and quarantined.</t>
  </si>
  <si>
    <t>Check storage area for returns and rejected items is separately defined with signage.</t>
  </si>
  <si>
    <t>Sample records. Check inbound records to have temperature records, quantity checks, all forms in place etc.
Check SOP for statement of segregation of products during transport</t>
  </si>
  <si>
    <t>Checks records of counterfeits identified if any.</t>
  </si>
  <si>
    <t>Check communication records (emails, memos etc. ) between NUPCO and SMSA</t>
  </si>
  <si>
    <t>Check audit plan and last audit report. Check audit conducted by QRM/EMSI and Lloyds. Check internal inspections are well monitored and validated by pharmacist/supervisor.</t>
  </si>
  <si>
    <t>WHO GDP-STANDARD ASSESSMENT CHECKLIST</t>
  </si>
  <si>
    <t>Was the necessary document  completed (Opportunity Identification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</si>
</sst>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164" formatCode="0.0"/>
    <numFmt numFmtId="165" formatCode="_ * #,##0_ ;_ * \-#,##0_ ;_ * &quot;-&quot;_ ;_ @_ "/>
    <numFmt numFmtId="166" formatCode="_ &quot;￥&quot;* #,##0_ ;_ &quot;￥&quot;* \-#,##0_ ;_ &quot;￥&quot;* &quot;-&quot;_ ;_ @_ "/>
    <numFmt numFmtId="167" formatCode="0.0_ "/>
  </numFmts>
  <fonts count="24">
    <font>
      <sz val="12"/>
      <name val="宋体"/>
      <charset val="134"/>
    </font>
    <font>
      <b/>
      <sz val="18"/>
      <name val="Arial"/>
      <family val="2"/>
    </font>
    <font>
      <sz val="12"/>
      <name val="Arial"/>
      <family val="2"/>
    </font>
    <font>
      <b/>
      <sz val="10"/>
      <name val="Arial"/>
      <family val="2"/>
    </font>
    <font>
      <sz val="10"/>
      <name val="Arial"/>
      <family val="2"/>
    </font>
    <font>
      <u/>
      <sz val="10"/>
      <name val="Arial"/>
      <family val="2"/>
    </font>
    <font>
      <sz val="12"/>
      <name val="宋体"/>
      <family val="3"/>
      <charset val="134"/>
    </font>
    <font>
      <sz val="12"/>
      <name val="FrutigerNext LT Regular"/>
      <family val="2"/>
    </font>
    <font>
      <sz val="11"/>
      <color theme="1"/>
      <name val="Calibri"/>
      <family val="2"/>
      <charset val="134"/>
      <scheme val="minor"/>
    </font>
    <font>
      <b/>
      <sz val="28"/>
      <color rgb="FFFF0000"/>
      <name val="Arial"/>
      <family val="2"/>
    </font>
    <font>
      <b/>
      <sz val="28"/>
      <color theme="0"/>
      <name val="Calibri"/>
      <family val="2"/>
      <scheme val="minor"/>
    </font>
    <font>
      <sz val="11"/>
      <name val="Calibri"/>
      <family val="2"/>
      <scheme val="minor"/>
    </font>
    <font>
      <b/>
      <sz val="11"/>
      <name val="Calibri"/>
      <family val="2"/>
      <scheme val="minor"/>
    </font>
    <font>
      <b/>
      <sz val="18"/>
      <name val="Calibri"/>
      <family val="2"/>
      <scheme val="minor"/>
    </font>
    <font>
      <sz val="18"/>
      <name val="Calibri"/>
      <family val="2"/>
      <scheme val="minor"/>
    </font>
    <font>
      <b/>
      <sz val="24"/>
      <color theme="0"/>
      <name val="Calibri"/>
      <family val="2"/>
      <scheme val="minor"/>
    </font>
    <font>
      <b/>
      <sz val="14"/>
      <color theme="0"/>
      <name val="Calibri"/>
      <family val="2"/>
      <scheme val="minor"/>
    </font>
    <font>
      <b/>
      <sz val="9"/>
      <color indexed="81"/>
      <name val="Tahoma"/>
      <family val="2"/>
    </font>
    <font>
      <sz val="8"/>
      <color rgb="FF000000"/>
      <name val="Tahoma"/>
      <family val="2"/>
    </font>
    <font>
      <sz val="11"/>
      <color rgb="FF0070C0"/>
      <name val="Calibri"/>
      <family val="2"/>
      <scheme val="minor"/>
    </font>
    <font>
      <b/>
      <sz val="8"/>
      <color theme="0" tint="-0.14999847407452621"/>
      <name val="Calibri"/>
      <family val="2"/>
      <scheme val="minor"/>
    </font>
    <font>
      <b/>
      <sz val="8"/>
      <name val="Calibri"/>
      <family val="2"/>
      <scheme val="minor"/>
    </font>
    <font>
      <b/>
      <sz val="23"/>
      <name val="Calibri"/>
      <family val="2"/>
      <scheme val="minor"/>
    </font>
    <font>
      <b/>
      <sz val="10"/>
      <name val="Calibri"/>
      <family val="2"/>
      <scheme val="minor"/>
    </font>
  </fonts>
  <fills count="12">
    <fill>
      <patternFill patternType="none"/>
    </fill>
    <fill>
      <patternFill patternType="gray125"/>
    </fill>
    <fill>
      <patternFill patternType="solid">
        <fgColor rgb="FFF9E7FF"/>
        <bgColor indexed="64"/>
      </patternFill>
    </fill>
    <fill>
      <patternFill patternType="solid">
        <fgColor theme="0" tint="-4.9989318521683403E-2"/>
        <bgColor indexed="64"/>
      </patternFill>
    </fill>
    <fill>
      <patternFill patternType="solid">
        <fgColor theme="0"/>
        <bgColor indexed="64"/>
      </patternFill>
    </fill>
    <fill>
      <patternFill patternType="solid">
        <fgColor rgb="FF374A9C"/>
        <bgColor indexed="64"/>
      </patternFill>
    </fill>
    <fill>
      <patternFill patternType="solid">
        <fgColor rgb="FF8FC5F7"/>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7030A0"/>
        <bgColor indexed="64"/>
      </patternFill>
    </fill>
    <fill>
      <patternFill patternType="solid">
        <fgColor theme="5" tint="-0.499984740745262"/>
        <bgColor indexed="64"/>
      </patternFill>
    </fill>
  </fills>
  <borders count="30">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xf numFmtId="0" fontId="6" fillId="0" borderId="0"/>
    <xf numFmtId="0" fontId="4" fillId="0" borderId="0"/>
    <xf numFmtId="165" fontId="6" fillId="0" borderId="0" applyFont="0" applyFill="0" applyBorder="0" applyAlignment="0" applyProtection="0">
      <alignment vertical="center"/>
    </xf>
    <xf numFmtId="41" fontId="6" fillId="0" borderId="0" applyFont="0" applyFill="0" applyBorder="0" applyAlignment="0" applyProtection="0"/>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7" fillId="0" borderId="0">
      <alignment vertical="center"/>
    </xf>
    <xf numFmtId="0" fontId="6" fillId="0" borderId="0"/>
    <xf numFmtId="0" fontId="6" fillId="0" borderId="0">
      <alignment vertical="center"/>
    </xf>
    <xf numFmtId="0" fontId="8" fillId="0" borderId="0">
      <alignment vertical="center"/>
    </xf>
    <xf numFmtId="0" fontId="6" fillId="0" borderId="0"/>
    <xf numFmtId="9" fontId="6" fillId="0" borderId="0" applyFont="0" applyFill="0" applyBorder="0" applyAlignment="0" applyProtection="0">
      <alignment vertical="center"/>
    </xf>
    <xf numFmtId="166" fontId="6" fillId="0" borderId="0" applyFont="0" applyFill="0" applyBorder="0" applyAlignment="0" applyProtection="0"/>
  </cellStyleXfs>
  <cellXfs count="216">
    <xf numFmtId="0" fontId="0" fillId="0" borderId="0" xfId="0"/>
    <xf numFmtId="0" fontId="2" fillId="0" borderId="0" xfId="0" applyFont="1" applyAlignment="1">
      <alignment readingOrder="1"/>
    </xf>
    <xf numFmtId="0" fontId="4" fillId="0" borderId="0" xfId="0" applyFont="1"/>
    <xf numFmtId="0" fontId="3" fillId="3" borderId="3" xfId="0" applyFont="1" applyFill="1" applyBorder="1" applyAlignment="1">
      <alignment horizontal="left" vertical="center"/>
    </xf>
    <xf numFmtId="0" fontId="2" fillId="0" borderId="0" xfId="0" applyFont="1" applyAlignment="1">
      <alignment horizontal="left"/>
    </xf>
    <xf numFmtId="0" fontId="2" fillId="0" borderId="0" xfId="0" applyFont="1"/>
    <xf numFmtId="0" fontId="11" fillId="0" borderId="0" xfId="0" applyFont="1"/>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xf>
    <xf numFmtId="0" fontId="11" fillId="0" borderId="0" xfId="0" applyFont="1" applyAlignment="1">
      <alignment horizontal="center" vertical="center"/>
    </xf>
    <xf numFmtId="0" fontId="11" fillId="4" borderId="0" xfId="0" applyFont="1" applyFill="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1" fillId="0" borderId="3"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5" xfId="0" applyFont="1" applyBorder="1" applyAlignment="1">
      <alignment horizontal="center" vertical="center" wrapText="1"/>
    </xf>
    <xf numFmtId="164" fontId="11" fillId="4" borderId="15" xfId="1" applyNumberFormat="1" applyFont="1" applyFill="1" applyBorder="1" applyAlignment="1" applyProtection="1">
      <alignment horizontal="center" vertical="center"/>
      <protection locked="0"/>
    </xf>
    <xf numFmtId="167" fontId="11" fillId="4" borderId="15" xfId="15" applyNumberFormat="1" applyFont="1" applyFill="1" applyBorder="1" applyAlignment="1" applyProtection="1">
      <alignment horizontal="center" vertical="center" wrapText="1"/>
    </xf>
    <xf numFmtId="0" fontId="11" fillId="0" borderId="15" xfId="0" applyFont="1" applyBorder="1" applyAlignment="1" applyProtection="1">
      <alignment horizontal="center" vertical="center"/>
      <protection locked="0"/>
    </xf>
    <xf numFmtId="164" fontId="11" fillId="4" borderId="3" xfId="1"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4" xfId="0" applyFont="1" applyBorder="1" applyAlignment="1">
      <alignment vertical="center" wrapText="1"/>
    </xf>
    <xf numFmtId="164" fontId="11" fillId="4" borderId="14" xfId="1" applyNumberFormat="1" applyFont="1" applyFill="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9" xfId="0" applyFont="1" applyBorder="1" applyAlignment="1">
      <alignment vertical="center" wrapText="1"/>
    </xf>
    <xf numFmtId="0" fontId="11" fillId="0" borderId="19" xfId="0" applyFont="1" applyBorder="1" applyAlignment="1" applyProtection="1">
      <alignment horizontal="center" vertical="center"/>
      <protection locked="0"/>
    </xf>
    <xf numFmtId="164" fontId="11" fillId="9" borderId="3" xfId="0" applyNumberFormat="1" applyFont="1" applyFill="1" applyBorder="1" applyAlignment="1">
      <alignment horizontal="center" vertical="center" wrapText="1"/>
    </xf>
    <xf numFmtId="167" fontId="11" fillId="9" borderId="3" xfId="15" applyNumberFormat="1" applyFont="1" applyFill="1" applyBorder="1" applyAlignment="1" applyProtection="1">
      <alignment horizontal="center" vertical="center" wrapText="1"/>
    </xf>
    <xf numFmtId="167" fontId="11" fillId="9" borderId="3" xfId="0" applyNumberFormat="1" applyFont="1" applyFill="1" applyBorder="1" applyAlignment="1">
      <alignment horizontal="center" vertical="center"/>
    </xf>
    <xf numFmtId="9" fontId="11" fillId="9" borderId="3" xfId="0" applyNumberFormat="1" applyFont="1" applyFill="1" applyBorder="1" applyAlignment="1" applyProtection="1">
      <alignment horizontal="center" vertical="center"/>
      <protection locked="0"/>
    </xf>
    <xf numFmtId="167" fontId="11" fillId="4" borderId="3" xfId="15" applyNumberFormat="1" applyFont="1" applyFill="1" applyBorder="1" applyAlignment="1" applyProtection="1">
      <alignment horizontal="center" vertical="center" wrapText="1"/>
    </xf>
    <xf numFmtId="164" fontId="12" fillId="9" borderId="14" xfId="0" applyNumberFormat="1"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167" fontId="12" fillId="9" borderId="14" xfId="0" applyNumberFormat="1" applyFont="1" applyFill="1" applyBorder="1" applyAlignment="1" applyProtection="1">
      <alignment horizontal="center" vertical="center"/>
      <protection locked="0"/>
    </xf>
    <xf numFmtId="10" fontId="12" fillId="9" borderId="14" xfId="0" applyNumberFormat="1" applyFont="1" applyFill="1" applyBorder="1" applyAlignment="1" applyProtection="1">
      <alignment horizontal="center" vertical="center"/>
      <protection locked="0"/>
    </xf>
    <xf numFmtId="164" fontId="11" fillId="4" borderId="19" xfId="1" applyNumberFormat="1" applyFont="1" applyFill="1" applyBorder="1" applyAlignment="1" applyProtection="1">
      <alignment horizontal="center" vertical="center"/>
      <protection locked="0"/>
    </xf>
    <xf numFmtId="164" fontId="12" fillId="9" borderId="3" xfId="0" applyNumberFormat="1" applyFont="1" applyFill="1" applyBorder="1" applyAlignment="1">
      <alignment horizontal="center" vertical="center" wrapText="1"/>
    </xf>
    <xf numFmtId="167" fontId="12" fillId="9" borderId="3" xfId="15" applyNumberFormat="1" applyFont="1" applyFill="1" applyBorder="1" applyAlignment="1" applyProtection="1">
      <alignment horizontal="center" vertical="center" wrapText="1"/>
    </xf>
    <xf numFmtId="167" fontId="12" fillId="9" borderId="3" xfId="0" applyNumberFormat="1" applyFont="1" applyFill="1" applyBorder="1" applyAlignment="1">
      <alignment horizontal="center" vertical="center"/>
    </xf>
    <xf numFmtId="10" fontId="12" fillId="9" borderId="3" xfId="0" applyNumberFormat="1" applyFont="1" applyFill="1" applyBorder="1" applyAlignment="1" applyProtection="1">
      <alignment horizontal="center" vertical="center"/>
      <protection locked="0"/>
    </xf>
    <xf numFmtId="0" fontId="11" fillId="9" borderId="3"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protection locked="0"/>
    </xf>
    <xf numFmtId="0" fontId="11" fillId="9" borderId="0" xfId="0" applyFont="1" applyFill="1" applyAlignment="1">
      <alignment horizontal="center" vertical="center"/>
    </xf>
    <xf numFmtId="10" fontId="12" fillId="9" borderId="14" xfId="0" applyNumberFormat="1" applyFont="1" applyFill="1" applyBorder="1" applyAlignment="1">
      <alignment horizontal="center" vertical="center"/>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10" fontId="12" fillId="9" borderId="3" xfId="0" applyNumberFormat="1" applyFont="1" applyFill="1" applyBorder="1" applyAlignment="1">
      <alignment horizontal="center" vertical="center"/>
    </xf>
    <xf numFmtId="10" fontId="11" fillId="4" borderId="0" xfId="0" applyNumberFormat="1" applyFont="1" applyFill="1" applyAlignment="1">
      <alignment horizontal="center" vertical="center"/>
    </xf>
    <xf numFmtId="164" fontId="12" fillId="9" borderId="14" xfId="0" applyNumberFormat="1" applyFont="1" applyFill="1" applyBorder="1" applyAlignment="1">
      <alignment horizontal="center" vertical="center" wrapText="1"/>
    </xf>
    <xf numFmtId="0" fontId="11" fillId="9" borderId="3" xfId="0" applyFont="1" applyFill="1" applyBorder="1" applyAlignment="1">
      <alignment horizontal="center" vertical="center"/>
    </xf>
    <xf numFmtId="167" fontId="12" fillId="9" borderId="14" xfId="15" applyNumberFormat="1" applyFont="1" applyFill="1" applyBorder="1" applyAlignment="1" applyProtection="1">
      <alignment horizontal="center" vertical="center" wrapText="1"/>
    </xf>
    <xf numFmtId="0" fontId="11" fillId="0" borderId="0" xfId="0" applyFont="1" applyAlignment="1">
      <alignment wrapText="1"/>
    </xf>
    <xf numFmtId="0" fontId="11" fillId="0" borderId="0" xfId="0" applyFont="1" applyAlignment="1">
      <alignment horizontal="left" vertical="center" wrapText="1"/>
    </xf>
    <xf numFmtId="0" fontId="11" fillId="4" borderId="0" xfId="0" applyFont="1" applyFill="1" applyAlignment="1">
      <alignment vertical="center" wrapText="1"/>
    </xf>
    <xf numFmtId="0" fontId="11"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horizontal="right"/>
    </xf>
    <xf numFmtId="0" fontId="19" fillId="0" borderId="14" xfId="0" applyFont="1" applyBorder="1" applyAlignment="1">
      <alignment vertical="center" wrapText="1"/>
    </xf>
    <xf numFmtId="0" fontId="12" fillId="3" borderId="3"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0" fillId="0" borderId="3"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12" fillId="3" borderId="3" xfId="0" applyFont="1" applyFill="1" applyBorder="1" applyAlignment="1">
      <alignment horizontal="left" vertical="center"/>
    </xf>
    <xf numFmtId="0" fontId="4" fillId="0" borderId="23" xfId="0" applyFont="1" applyBorder="1" applyAlignment="1" applyProtection="1">
      <alignment horizontal="center"/>
      <protection locked="0"/>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1" fillId="3" borderId="2" xfId="0" applyFont="1" applyFill="1" applyBorder="1" applyAlignment="1">
      <alignment horizontal="center"/>
    </xf>
    <xf numFmtId="0" fontId="11" fillId="4" borderId="3" xfId="0" applyFont="1" applyFill="1" applyBorder="1" applyAlignment="1" applyProtection="1">
      <alignment horizontal="center"/>
      <protection locked="0"/>
    </xf>
    <xf numFmtId="2" fontId="11" fillId="4" borderId="3" xfId="0" applyNumberFormat="1" applyFont="1" applyFill="1" applyBorder="1" applyAlignment="1">
      <alignment horizontal="center"/>
    </xf>
    <xf numFmtId="0" fontId="12" fillId="0" borderId="3" xfId="0" applyFont="1" applyBorder="1" applyAlignment="1">
      <alignment vertical="center" wrapText="1"/>
    </xf>
    <xf numFmtId="0" fontId="11" fillId="0" borderId="2" xfId="0" applyFont="1" applyBorder="1" applyAlignment="1">
      <alignment horizontal="center" vertical="center"/>
    </xf>
    <xf numFmtId="0" fontId="4" fillId="0" borderId="0" xfId="0" applyFont="1" applyAlignment="1">
      <alignment horizontal="left"/>
    </xf>
    <xf numFmtId="0" fontId="12" fillId="3" borderId="3" xfId="1" applyFont="1" applyFill="1" applyBorder="1" applyAlignment="1">
      <alignment horizontal="center" vertical="center"/>
    </xf>
    <xf numFmtId="0" fontId="9" fillId="0" borderId="1"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 fillId="2" borderId="18" xfId="0" applyFont="1" applyFill="1" applyBorder="1" applyAlignment="1">
      <alignment horizontal="center" vertical="center" wrapText="1" readingOrder="1"/>
    </xf>
    <xf numFmtId="0" fontId="1" fillId="2" borderId="12" xfId="0" applyFont="1" applyFill="1" applyBorder="1" applyAlignment="1">
      <alignment horizontal="center" vertical="center" wrapText="1" readingOrder="1"/>
    </xf>
    <xf numFmtId="0" fontId="1" fillId="2" borderId="20" xfId="0" applyFont="1" applyFill="1" applyBorder="1" applyAlignment="1">
      <alignment horizontal="center" vertical="center" wrapText="1" readingOrder="1"/>
    </xf>
    <xf numFmtId="0" fontId="12" fillId="3" borderId="7" xfId="0" applyFont="1" applyFill="1" applyBorder="1" applyAlignment="1">
      <alignment horizontal="left" vertical="center"/>
    </xf>
    <xf numFmtId="0" fontId="12" fillId="3" borderId="6" xfId="0" applyFont="1" applyFill="1" applyBorder="1" applyAlignment="1">
      <alignment horizontal="left" vertical="center"/>
    </xf>
    <xf numFmtId="0" fontId="3" fillId="4" borderId="3" xfId="0" applyFont="1" applyFill="1" applyBorder="1" applyAlignment="1" applyProtection="1">
      <alignment horizontal="center" vertical="center"/>
      <protection locked="0"/>
    </xf>
    <xf numFmtId="0" fontId="12" fillId="3" borderId="3" xfId="0" applyFont="1" applyFill="1" applyBorder="1" applyAlignment="1">
      <alignment horizontal="center" vertical="center" wrapText="1"/>
    </xf>
    <xf numFmtId="0" fontId="3" fillId="0" borderId="3"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1" fillId="0" borderId="6" xfId="0" applyFont="1" applyBorder="1" applyAlignment="1">
      <alignment vertical="center"/>
    </xf>
    <xf numFmtId="0" fontId="20" fillId="0" borderId="3" xfId="0" applyFont="1" applyBorder="1" applyAlignment="1">
      <alignment horizontal="center" vertical="center"/>
    </xf>
    <xf numFmtId="0" fontId="12" fillId="3" borderId="15"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14" xfId="0" applyFont="1" applyFill="1" applyBorder="1" applyAlignment="1">
      <alignment horizontal="center" vertical="center"/>
    </xf>
    <xf numFmtId="0" fontId="3" fillId="4" borderId="4" xfId="0" applyFont="1" applyFill="1" applyBorder="1" applyAlignment="1" applyProtection="1">
      <alignment horizontal="center"/>
      <protection locked="0"/>
    </xf>
    <xf numFmtId="0" fontId="3" fillId="4" borderId="6"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3" xfId="0" applyFont="1" applyFill="1" applyBorder="1" applyAlignment="1">
      <alignment horizontal="center" vertical="top" wrapText="1"/>
    </xf>
    <xf numFmtId="0" fontId="12" fillId="3" borderId="4"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protection locked="0"/>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3" fillId="3" borderId="5" xfId="0" applyFont="1" applyFill="1" applyBorder="1" applyAlignment="1">
      <alignment horizontal="left" vertical="center"/>
    </xf>
    <xf numFmtId="0" fontId="5" fillId="0" borderId="8" xfId="0" applyFont="1" applyBorder="1" applyAlignment="1">
      <alignment horizontal="center"/>
    </xf>
    <xf numFmtId="0" fontId="5" fillId="0" borderId="9" xfId="0" applyFont="1" applyBorder="1" applyAlignment="1">
      <alignment horizontal="center"/>
    </xf>
    <xf numFmtId="0" fontId="5" fillId="0" borderId="25" xfId="0" applyFont="1" applyBorder="1" applyAlignment="1">
      <alignment horizontal="center"/>
    </xf>
    <xf numFmtId="0" fontId="5" fillId="0" borderId="16" xfId="0" applyFont="1" applyBorder="1" applyAlignment="1">
      <alignment horizontal="center"/>
    </xf>
    <xf numFmtId="0" fontId="5" fillId="0" borderId="0" xfId="0" applyFont="1" applyAlignment="1">
      <alignment horizontal="center"/>
    </xf>
    <xf numFmtId="0" fontId="5" fillId="0" borderId="26"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20" xfId="0" applyFont="1" applyBorder="1" applyAlignment="1">
      <alignment horizont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3" borderId="17" xfId="0" applyFont="1" applyFill="1" applyBorder="1" applyAlignment="1">
      <alignment horizontal="left" vertical="center"/>
    </xf>
    <xf numFmtId="0" fontId="12" fillId="3" borderId="9" xfId="0" applyFont="1" applyFill="1" applyBorder="1" applyAlignment="1">
      <alignment horizontal="left" vertical="center"/>
    </xf>
    <xf numFmtId="0" fontId="3" fillId="4" borderId="4"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4" fillId="4" borderId="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24" xfId="0" applyFont="1" applyFill="1" applyBorder="1" applyAlignment="1" applyProtection="1">
      <alignment horizontal="center"/>
      <protection locked="0"/>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164" fontId="11" fillId="4" borderId="4" xfId="0" applyNumberFormat="1" applyFont="1" applyFill="1" applyBorder="1" applyAlignment="1">
      <alignment horizontal="center" vertical="center"/>
    </xf>
    <xf numFmtId="164" fontId="11" fillId="4" borderId="5" xfId="0" applyNumberFormat="1" applyFont="1" applyFill="1" applyBorder="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3" xfId="0" applyFont="1" applyFill="1" applyBorder="1" applyAlignment="1" applyProtection="1">
      <alignment horizontal="center" vertical="center"/>
      <protection locked="0"/>
    </xf>
    <xf numFmtId="0" fontId="12" fillId="3" borderId="6" xfId="0" applyFont="1" applyFill="1" applyBorder="1" applyAlignment="1">
      <alignment horizontal="center" vertical="center"/>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3" borderId="5" xfId="0" applyFont="1" applyFill="1" applyBorder="1" applyAlignment="1">
      <alignment horizontal="left" vertical="center"/>
    </xf>
    <xf numFmtId="0" fontId="22" fillId="4" borderId="4"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5"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4" borderId="3" xfId="0" applyFont="1" applyFill="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3" borderId="24" xfId="0" applyFont="1" applyFill="1" applyBorder="1" applyAlignment="1">
      <alignment horizontal="left" vertical="center"/>
    </xf>
    <xf numFmtId="0" fontId="11" fillId="0" borderId="4"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24" xfId="0" applyFont="1" applyBorder="1" applyAlignment="1">
      <alignment horizontal="left" vertical="center"/>
    </xf>
    <xf numFmtId="0" fontId="0" fillId="0" borderId="6" xfId="0" applyBorder="1" applyAlignment="1">
      <alignment horizontal="center"/>
    </xf>
    <xf numFmtId="0" fontId="0" fillId="0" borderId="24" xfId="0" applyBorder="1" applyAlignment="1">
      <alignment horizontal="center"/>
    </xf>
    <xf numFmtId="0" fontId="11" fillId="0" borderId="4"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4" xfId="0" applyFont="1" applyBorder="1" applyAlignment="1" applyProtection="1">
      <alignment horizontal="left" vertical="top" wrapText="1"/>
      <protection locked="0"/>
    </xf>
    <xf numFmtId="0" fontId="11" fillId="0" borderId="6" xfId="0" applyFont="1" applyBorder="1" applyAlignment="1" applyProtection="1">
      <alignment horizontal="left" vertical="top"/>
      <protection locked="0"/>
    </xf>
    <xf numFmtId="0" fontId="11" fillId="0" borderId="24" xfId="0" applyFont="1" applyBorder="1" applyAlignment="1" applyProtection="1">
      <alignment horizontal="left" vertical="top"/>
      <protection locked="0"/>
    </xf>
    <xf numFmtId="0" fontId="23" fillId="0" borderId="27" xfId="0" applyFont="1" applyBorder="1" applyAlignment="1">
      <alignment horizontal="center" vertical="center" wrapText="1"/>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2" fillId="3" borderId="10" xfId="0" applyFont="1" applyFill="1" applyBorder="1" applyAlignment="1">
      <alignment horizontal="left" vertical="center"/>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12" fillId="3" borderId="8" xfId="0" applyFont="1" applyFill="1" applyBorder="1" applyAlignment="1">
      <alignment horizontal="left" vertical="center"/>
    </xf>
    <xf numFmtId="0" fontId="3" fillId="3" borderId="25" xfId="0" applyFont="1" applyFill="1" applyBorder="1" applyAlignment="1">
      <alignment horizontal="left"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0" borderId="4" xfId="1" applyFont="1" applyBorder="1" applyAlignment="1">
      <alignment horizontal="center" vertical="center"/>
    </xf>
    <xf numFmtId="0" fontId="20" fillId="0" borderId="6" xfId="1" applyFont="1" applyBorder="1" applyAlignment="1">
      <alignment horizontal="center" vertical="center"/>
    </xf>
    <xf numFmtId="0" fontId="20" fillId="0" borderId="5" xfId="1" applyFont="1" applyBorder="1" applyAlignment="1">
      <alignment horizontal="center" vertical="center"/>
    </xf>
    <xf numFmtId="0" fontId="20" fillId="2" borderId="23" xfId="0" applyFont="1" applyFill="1" applyBorder="1" applyAlignment="1">
      <alignment horizontal="center" vertical="center" wrapText="1"/>
    </xf>
    <xf numFmtId="0" fontId="11" fillId="0" borderId="3" xfId="0" applyFont="1" applyBorder="1" applyAlignment="1" applyProtection="1">
      <alignment horizontal="left"/>
      <protection locked="0"/>
    </xf>
    <xf numFmtId="0" fontId="11" fillId="0" borderId="23"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1" fillId="0" borderId="24" xfId="0" applyFont="1" applyBorder="1" applyAlignment="1" applyProtection="1">
      <alignment horizontal="left"/>
      <protection locked="0"/>
    </xf>
    <xf numFmtId="0" fontId="16" fillId="11" borderId="4"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4" xfId="0" applyFont="1" applyBorder="1" applyAlignment="1">
      <alignment horizontal="center" vertical="center" wrapText="1"/>
    </xf>
    <xf numFmtId="0" fontId="11" fillId="9" borderId="4"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19"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pplyAlignment="1">
      <alignment vertical="center"/>
    </xf>
    <xf numFmtId="0" fontId="12" fillId="0" borderId="3" xfId="0" applyFont="1" applyBorder="1" applyAlignment="1">
      <alignment horizontal="left" vertical="center" wrapText="1"/>
    </xf>
    <xf numFmtId="0" fontId="13" fillId="7" borderId="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1" fillId="9" borderId="11" xfId="0"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1" fillId="9" borderId="13" xfId="0" applyFont="1" applyFill="1" applyBorder="1" applyAlignment="1" applyProtection="1">
      <alignment horizontal="center" vertical="center"/>
      <protection locked="0"/>
    </xf>
  </cellXfs>
  <cellStyles count="17">
    <cellStyle name="Normal" xfId="0" builtinId="0"/>
    <cellStyle name="Normal 2" xfId="2" xr:uid="{00000000-0005-0000-0000-000001000000}"/>
    <cellStyle name="千位分隔[0] 2" xfId="3" xr:uid="{00000000-0005-0000-0000-000003000000}"/>
    <cellStyle name="千位分隔[0] 3" xfId="4" xr:uid="{00000000-0005-0000-0000-000004000000}"/>
    <cellStyle name="常规 2" xfId="5" xr:uid="{00000000-0005-0000-0000-000005000000}"/>
    <cellStyle name="常规 2 2" xfId="6" xr:uid="{00000000-0005-0000-0000-000006000000}"/>
    <cellStyle name="常规 2 3" xfId="7" xr:uid="{00000000-0005-0000-0000-000007000000}"/>
    <cellStyle name="常规 3" xfId="1" xr:uid="{00000000-0005-0000-0000-000008000000}"/>
    <cellStyle name="常规 3 2" xfId="8" xr:uid="{00000000-0005-0000-0000-000009000000}"/>
    <cellStyle name="常规 3 3" xfId="9" xr:uid="{00000000-0005-0000-0000-00000A000000}"/>
    <cellStyle name="常规 4" xfId="10" xr:uid="{00000000-0005-0000-0000-00000B000000}"/>
    <cellStyle name="常规 4 2 2" xfId="11" xr:uid="{00000000-0005-0000-0000-00000C000000}"/>
    <cellStyle name="常规 5" xfId="12" xr:uid="{00000000-0005-0000-0000-00000D000000}"/>
    <cellStyle name="常规 6" xfId="13" xr:uid="{00000000-0005-0000-0000-00000E000000}"/>
    <cellStyle name="常规 9" xfId="14" xr:uid="{00000000-0005-0000-0000-00000F000000}"/>
    <cellStyle name="百分比 2" xfId="15" xr:uid="{00000000-0005-0000-0000-000010000000}"/>
    <cellStyle name="货币[0] 2" xfId="16"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5672004273802029"/>
          <c:y val="0.12413486775691553"/>
          <c:w val="0.48430105085771552"/>
          <c:h val="0.80961961875862964"/>
        </c:manualLayout>
      </c:layout>
      <c:radarChart>
        <c:radarStyle val="marker"/>
        <c:varyColors val="0"/>
        <c:ser>
          <c:idx val="0"/>
          <c:order val="0"/>
          <c:cat>
            <c:strRef>
              <c:f>'Audit Report'!$B$14:$B$32</c:f>
              <c:strCache>
                <c:ptCount val="19"/>
                <c:pt idx="0">
                  <c:v>Organization and Management</c:v>
                </c:pt>
                <c:pt idx="1">
                  <c:v>Personnel</c:v>
                </c:pt>
                <c:pt idx="2">
                  <c:v>Quality Management</c:v>
                </c:pt>
                <c:pt idx="3">
                  <c:v>Premises, warehousing and storage</c:v>
                </c:pt>
                <c:pt idx="4">
                  <c:v>Vehicles &amp; Equipment</c:v>
                </c:pt>
                <c:pt idx="5">
                  <c:v>Containers and containers Labeling</c:v>
                </c:pt>
                <c:pt idx="6">
                  <c:v>Dispatch</c:v>
                </c:pt>
                <c:pt idx="7">
                  <c:v>Transportation and products in transit</c:v>
                </c:pt>
                <c:pt idx="8">
                  <c:v>Documentation</c:v>
                </c:pt>
                <c:pt idx="9">
                  <c:v>Repackaging and relabelling</c:v>
                </c:pt>
                <c:pt idx="10">
                  <c:v>Complaints</c:v>
                </c:pt>
                <c:pt idx="11">
                  <c:v>Recalls</c:v>
                </c:pt>
                <c:pt idx="12">
                  <c:v>Rejected and returned products</c:v>
                </c:pt>
                <c:pt idx="13">
                  <c:v>Counterfeit pharmaceutical products</c:v>
                </c:pt>
                <c:pt idx="14">
                  <c:v>Importation</c:v>
                </c:pt>
                <c:pt idx="15">
                  <c:v>Contract Activities</c:v>
                </c:pt>
                <c:pt idx="16">
                  <c:v>Self - Inspection</c:v>
                </c:pt>
                <c:pt idx="17">
                  <c:v>Risk</c:v>
                </c:pt>
                <c:pt idx="18">
                  <c:v>Others/Audit History</c:v>
                </c:pt>
              </c:strCache>
            </c:strRef>
          </c:cat>
          <c:val>
            <c:numRef>
              <c:f>'Audit Report'!$C$14:$C$32</c:f>
              <c:numCache>
                <c:formatCode>General</c:formatCode>
                <c:ptCount val="19"/>
              </c:numCache>
            </c:numRef>
          </c:val>
          <c:extLst>
            <c:ext xmlns:c16="http://schemas.microsoft.com/office/drawing/2014/chart" uri="{C3380CC4-5D6E-409C-BE32-E72D297353CC}">
              <c16:uniqueId val="{00000000-E987-4A85-8C93-BB88F74CD23A}"/>
            </c:ext>
          </c:extLst>
        </c:ser>
        <c:ser>
          <c:idx val="1"/>
          <c:order val="1"/>
          <c:cat>
            <c:strRef>
              <c:f>'Audit Report'!$B$14:$B$32</c:f>
              <c:strCache>
                <c:ptCount val="19"/>
                <c:pt idx="0">
                  <c:v>Organization and Management</c:v>
                </c:pt>
                <c:pt idx="1">
                  <c:v>Personnel</c:v>
                </c:pt>
                <c:pt idx="2">
                  <c:v>Quality Management</c:v>
                </c:pt>
                <c:pt idx="3">
                  <c:v>Premises, warehousing and storage</c:v>
                </c:pt>
                <c:pt idx="4">
                  <c:v>Vehicles &amp; Equipment</c:v>
                </c:pt>
                <c:pt idx="5">
                  <c:v>Containers and containers Labeling</c:v>
                </c:pt>
                <c:pt idx="6">
                  <c:v>Dispatch</c:v>
                </c:pt>
                <c:pt idx="7">
                  <c:v>Transportation and products in transit</c:v>
                </c:pt>
                <c:pt idx="8">
                  <c:v>Documentation</c:v>
                </c:pt>
                <c:pt idx="9">
                  <c:v>Repackaging and relabelling</c:v>
                </c:pt>
                <c:pt idx="10">
                  <c:v>Complaints</c:v>
                </c:pt>
                <c:pt idx="11">
                  <c:v>Recalls</c:v>
                </c:pt>
                <c:pt idx="12">
                  <c:v>Rejected and returned products</c:v>
                </c:pt>
                <c:pt idx="13">
                  <c:v>Counterfeit pharmaceutical products</c:v>
                </c:pt>
                <c:pt idx="14">
                  <c:v>Importation</c:v>
                </c:pt>
                <c:pt idx="15">
                  <c:v>Contract Activities</c:v>
                </c:pt>
                <c:pt idx="16">
                  <c:v>Self - Inspection</c:v>
                </c:pt>
                <c:pt idx="17">
                  <c:v>Risk</c:v>
                </c:pt>
                <c:pt idx="18">
                  <c:v>Others/Audit History</c:v>
                </c:pt>
              </c:strCache>
            </c:strRef>
          </c:cat>
          <c:val>
            <c:numRef>
              <c:f>'Audit Report'!$D$14:$D$32</c:f>
              <c:numCache>
                <c:formatCode>0.0</c:formatCode>
                <c:ptCount val="1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numCache>
            </c:numRef>
          </c:val>
          <c:extLst>
            <c:ext xmlns:c16="http://schemas.microsoft.com/office/drawing/2014/chart" uri="{C3380CC4-5D6E-409C-BE32-E72D297353CC}">
              <c16:uniqueId val="{00000001-E987-4A85-8C93-BB88F74CD23A}"/>
            </c:ext>
          </c:extLst>
        </c:ser>
        <c:ser>
          <c:idx val="2"/>
          <c:order val="2"/>
          <c:cat>
            <c:strRef>
              <c:f>'Audit Report'!$B$14:$B$32</c:f>
              <c:strCache>
                <c:ptCount val="19"/>
                <c:pt idx="0">
                  <c:v>Organization and Management</c:v>
                </c:pt>
                <c:pt idx="1">
                  <c:v>Personnel</c:v>
                </c:pt>
                <c:pt idx="2">
                  <c:v>Quality Management</c:v>
                </c:pt>
                <c:pt idx="3">
                  <c:v>Premises, warehousing and storage</c:v>
                </c:pt>
                <c:pt idx="4">
                  <c:v>Vehicles &amp; Equipment</c:v>
                </c:pt>
                <c:pt idx="5">
                  <c:v>Containers and containers Labeling</c:v>
                </c:pt>
                <c:pt idx="6">
                  <c:v>Dispatch</c:v>
                </c:pt>
                <c:pt idx="7">
                  <c:v>Transportation and products in transit</c:v>
                </c:pt>
                <c:pt idx="8">
                  <c:v>Documentation</c:v>
                </c:pt>
                <c:pt idx="9">
                  <c:v>Repackaging and relabelling</c:v>
                </c:pt>
                <c:pt idx="10">
                  <c:v>Complaints</c:v>
                </c:pt>
                <c:pt idx="11">
                  <c:v>Recalls</c:v>
                </c:pt>
                <c:pt idx="12">
                  <c:v>Rejected and returned products</c:v>
                </c:pt>
                <c:pt idx="13">
                  <c:v>Counterfeit pharmaceutical products</c:v>
                </c:pt>
                <c:pt idx="14">
                  <c:v>Importation</c:v>
                </c:pt>
                <c:pt idx="15">
                  <c:v>Contract Activities</c:v>
                </c:pt>
                <c:pt idx="16">
                  <c:v>Self - Inspection</c:v>
                </c:pt>
                <c:pt idx="17">
                  <c:v>Risk</c:v>
                </c:pt>
                <c:pt idx="18">
                  <c:v>Others/Audit History</c:v>
                </c:pt>
              </c:strCache>
            </c:strRef>
          </c:cat>
          <c:val>
            <c:numRef>
              <c:f>'Audit Report'!$E$14:$E$32</c:f>
              <c:numCache>
                <c:formatCode>0.0</c:formatCode>
                <c:ptCount val="19"/>
              </c:numCache>
            </c:numRef>
          </c:val>
          <c:extLst>
            <c:ext xmlns:c16="http://schemas.microsoft.com/office/drawing/2014/chart" uri="{C3380CC4-5D6E-409C-BE32-E72D297353CC}">
              <c16:uniqueId val="{00000002-E987-4A85-8C93-BB88F74CD23A}"/>
            </c:ext>
          </c:extLst>
        </c:ser>
        <c:ser>
          <c:idx val="3"/>
          <c:order val="3"/>
          <c:dLbls>
            <c:dLbl>
              <c:idx val="0"/>
              <c:layout>
                <c:manualLayout>
                  <c:x val="6.0377488212203789E-2"/>
                  <c:y val="-0.100073260073260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87-4A85-8C93-BB88F74CD23A}"/>
                </c:ext>
              </c:extLst>
            </c:dLbl>
            <c:dLbl>
              <c:idx val="1"/>
              <c:layout>
                <c:manualLayout>
                  <c:x val="8.7698975681137298E-2"/>
                  <c:y val="-7.0183150183150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87-4A85-8C93-BB88F74CD23A}"/>
                </c:ext>
              </c:extLst>
            </c:dLbl>
            <c:dLbl>
              <c:idx val="2"/>
              <c:layout>
                <c:manualLayout>
                  <c:x val="5.4545049125496479E-2"/>
                  <c:y val="0.115164835164835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87-4A85-8C93-BB88F74CD23A}"/>
                </c:ext>
              </c:extLst>
            </c:dLbl>
            <c:dLbl>
              <c:idx val="3"/>
              <c:layout>
                <c:manualLayout>
                  <c:x val="-8.7698975681137228E-2"/>
                  <c:y val="5.8021978021978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87-4A85-8C93-BB88F74CD23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 Report'!$B$14:$B$32</c:f>
              <c:strCache>
                <c:ptCount val="19"/>
                <c:pt idx="0">
                  <c:v>Organization and Management</c:v>
                </c:pt>
                <c:pt idx="1">
                  <c:v>Personnel</c:v>
                </c:pt>
                <c:pt idx="2">
                  <c:v>Quality Management</c:v>
                </c:pt>
                <c:pt idx="3">
                  <c:v>Premises, warehousing and storage</c:v>
                </c:pt>
                <c:pt idx="4">
                  <c:v>Vehicles &amp; Equipment</c:v>
                </c:pt>
                <c:pt idx="5">
                  <c:v>Containers and containers Labeling</c:v>
                </c:pt>
                <c:pt idx="6">
                  <c:v>Dispatch</c:v>
                </c:pt>
                <c:pt idx="7">
                  <c:v>Transportation and products in transit</c:v>
                </c:pt>
                <c:pt idx="8">
                  <c:v>Documentation</c:v>
                </c:pt>
                <c:pt idx="9">
                  <c:v>Repackaging and relabelling</c:v>
                </c:pt>
                <c:pt idx="10">
                  <c:v>Complaints</c:v>
                </c:pt>
                <c:pt idx="11">
                  <c:v>Recalls</c:v>
                </c:pt>
                <c:pt idx="12">
                  <c:v>Rejected and returned products</c:v>
                </c:pt>
                <c:pt idx="13">
                  <c:v>Counterfeit pharmaceutical products</c:v>
                </c:pt>
                <c:pt idx="14">
                  <c:v>Importation</c:v>
                </c:pt>
                <c:pt idx="15">
                  <c:v>Contract Activities</c:v>
                </c:pt>
                <c:pt idx="16">
                  <c:v>Self - Inspection</c:v>
                </c:pt>
                <c:pt idx="17">
                  <c:v>Risk</c:v>
                </c:pt>
                <c:pt idx="18">
                  <c:v>Others/Audit History</c:v>
                </c:pt>
              </c:strCache>
            </c:strRef>
          </c:cat>
          <c:val>
            <c:numRef>
              <c:f>'Audit Report'!$F$14:$F$32</c:f>
              <c:numCache>
                <c:formatCode>General</c:formatCode>
                <c:ptCount val="19"/>
              </c:numCache>
            </c:numRef>
          </c:val>
          <c:extLst>
            <c:ext xmlns:c16="http://schemas.microsoft.com/office/drawing/2014/chart" uri="{C3380CC4-5D6E-409C-BE32-E72D297353CC}">
              <c16:uniqueId val="{00000007-E987-4A85-8C93-BB88F74CD23A}"/>
            </c:ext>
          </c:extLst>
        </c:ser>
        <c:dLbls>
          <c:showLegendKey val="0"/>
          <c:showVal val="0"/>
          <c:showCatName val="0"/>
          <c:showSerName val="0"/>
          <c:showPercent val="0"/>
          <c:showBubbleSize val="0"/>
        </c:dLbls>
        <c:axId val="122235904"/>
        <c:axId val="122238464"/>
      </c:radarChart>
      <c:catAx>
        <c:axId val="122235904"/>
        <c:scaling>
          <c:orientation val="minMax"/>
        </c:scaling>
        <c:delete val="0"/>
        <c:axPos val="b"/>
        <c:majorGridlines/>
        <c:numFmt formatCode="General" sourceLinked="1"/>
        <c:majorTickMark val="out"/>
        <c:minorTickMark val="none"/>
        <c:tickLblPos val="nextTo"/>
        <c:txPr>
          <a:bodyPr rot="0" vert="horz"/>
          <a:lstStyle/>
          <a:p>
            <a:pPr>
              <a:defRPr/>
            </a:pPr>
            <a:endParaRPr lang="en-US"/>
          </a:p>
        </c:txPr>
        <c:crossAx val="122238464"/>
        <c:crosses val="autoZero"/>
        <c:auto val="0"/>
        <c:lblAlgn val="ctr"/>
        <c:lblOffset val="100"/>
        <c:noMultiLvlLbl val="0"/>
      </c:catAx>
      <c:valAx>
        <c:axId val="122238464"/>
        <c:scaling>
          <c:orientation val="minMax"/>
          <c:max val="100"/>
        </c:scaling>
        <c:delete val="0"/>
        <c:axPos val="l"/>
        <c:majorGridlines/>
        <c:numFmt formatCode="General" sourceLinked="1"/>
        <c:majorTickMark val="cross"/>
        <c:minorTickMark val="none"/>
        <c:tickLblPos val="none"/>
        <c:txPr>
          <a:bodyPr rot="0" vert="horz"/>
          <a:lstStyle/>
          <a:p>
            <a:pPr>
              <a:defRPr/>
            </a:pPr>
            <a:endParaRPr lang="en-US"/>
          </a:p>
        </c:txPr>
        <c:crossAx val="122235904"/>
        <c:crosses val="autoZero"/>
        <c:crossBetween val="between"/>
        <c:majorUnit val="20"/>
      </c:valAx>
    </c:plotArea>
    <c:plotVisOnly val="1"/>
    <c:dispBlanksAs val="gap"/>
    <c:showDLblsOverMax val="0"/>
  </c:chart>
  <c:printSettings>
    <c:headerFooter alignWithMargins="0"/>
    <c:pageMargins b="1" l="0.75000000000001465" r="0.75000000000001465" t="1" header="0.5" footer="0.5"/>
    <c:pageSetup/>
  </c:printSettings>
</c:chartSpac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19050</xdr:colOff>
      <xdr:row>11</xdr:row>
      <xdr:rowOff>23813</xdr:rowOff>
    </xdr:from>
    <xdr:to>
      <xdr:col>10</xdr:col>
      <xdr:colOff>1612900</xdr:colOff>
      <xdr:row>35</xdr:row>
      <xdr:rowOff>460376</xdr:rowOff>
    </xdr:to>
    <xdr:graphicFrame macro="">
      <xdr:nvGraphicFramePr>
        <xdr:cNvPr id="2" name="Chart 8">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1</xdr:row>
      <xdr:rowOff>9526</xdr:rowOff>
    </xdr:from>
    <xdr:to>
      <xdr:col>1</xdr:col>
      <xdr:colOff>749300</xdr:colOff>
      <xdr:row>1</xdr:row>
      <xdr:rowOff>438150</xdr:rowOff>
    </xdr:to>
    <xdr:pic>
      <xdr:nvPicPr>
        <xdr:cNvPr id="3" name="Picture 1" descr="Image result for smsa logo">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2" cstate="print"/>
        <a:srcRect r="9767" b="39077"/>
        <a:stretch/>
      </xdr:blipFill>
      <xdr:spPr bwMode="auto">
        <a:xfrm>
          <a:off x="1" y="511176"/>
          <a:ext cx="1231899" cy="428624"/>
        </a:xfrm>
        <a:prstGeom prst="rect">
          <a:avLst/>
        </a:prstGeom>
        <a:noFill/>
      </xdr:spPr>
    </xdr:pic>
    <xdr:clientData/>
  </xdr:twoCellAnchor>
  <xdr:oneCellAnchor>
    <xdr:from>
      <xdr:col>8</xdr:col>
      <xdr:colOff>1263651</xdr:colOff>
      <xdr:row>1</xdr:row>
      <xdr:rowOff>38100</xdr:rowOff>
    </xdr:from>
    <xdr:ext cx="3219450" cy="770339"/>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115301" y="539750"/>
          <a:ext cx="3219450" cy="77033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r" rtl="1"/>
          <a:r>
            <a:rPr lang="en-US" sz="1900" b="1">
              <a:latin typeface="+mn-lt"/>
              <a:cs typeface="Arial" pitchFamily="34" charset="0"/>
            </a:rPr>
            <a:t>Audit Summary Report</a:t>
          </a:r>
        </a:p>
        <a:p>
          <a:pPr rtl="1"/>
          <a:r>
            <a:rPr lang="en-US" sz="1300" b="0">
              <a:latin typeface="+mn-lt"/>
              <a:cs typeface="Arial" pitchFamily="34" charset="0"/>
            </a:rPr>
            <a:t>Owner/ Department: QRM</a:t>
          </a:r>
        </a:p>
        <a:p>
          <a:endParaRPr lang="en-US" sz="1200" b="1">
            <a:latin typeface="Arial" pitchFamily="34" charset="0"/>
            <a:cs typeface="Arial"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10</xdr:col>
          <xdr:colOff>152400</xdr:colOff>
          <xdr:row>53</xdr:row>
          <xdr:rowOff>31750</xdr:rowOff>
        </xdr:from>
        <xdr:to>
          <xdr:col>10</xdr:col>
          <xdr:colOff>717550</xdr:colOff>
          <xdr:row>53</xdr:row>
          <xdr:rowOff>171450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660400</xdr:colOff>
          <xdr:row>53</xdr:row>
          <xdr:rowOff>31750</xdr:rowOff>
        </xdr:from>
        <xdr:to>
          <xdr:col>10</xdr:col>
          <xdr:colOff>1219200</xdr:colOff>
          <xdr:row>53</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5425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xdr:rowOff>
    </xdr:from>
    <xdr:to>
      <xdr:col>0</xdr:col>
      <xdr:colOff>1676671</xdr:colOff>
      <xdr:row>0</xdr:row>
      <xdr:rowOff>562429</xdr:rowOff>
    </xdr:to>
    <xdr:pic>
      <xdr:nvPicPr>
        <xdr:cNvPr id="3" name="Picture 2" descr="SMSA White.png">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r="12480" b="35253"/>
        <a:stretch/>
      </xdr:blipFill>
      <xdr:spPr>
        <a:xfrm>
          <a:off x="0" y="1"/>
          <a:ext cx="1676671" cy="5624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4DAA-EC7E-429C-AF3A-D8499DAE0F76}">
  <sheetPr>
    <pageSetUpPr fitToPage="1"/>
  </sheetPr>
  <dimension ref="A1:L56"/>
  <sheetViews>
    <sheetView zoomScale="70" zoomScaleNormal="70" workbookViewId="0">
      <selection activeCell="C8" sqref="C8:F8"/>
    </sheetView>
  </sheetViews>
  <sheetFormatPr defaultColWidth="9" defaultRowHeight="15.5"/>
  <cols>
    <col min="1" max="1" width="6.33203125" style="4" customWidth="1"/>
    <col min="2" max="2" width="21.25" style="4" customWidth="1"/>
    <col min="3" max="3" width="7.08203125" style="4" customWidth="1"/>
    <col min="4" max="4" width="10.25" style="5" customWidth="1"/>
    <col min="5" max="5" width="8.58203125" style="5" customWidth="1"/>
    <col min="6" max="6" width="19.58203125" style="5" customWidth="1"/>
    <col min="7" max="7" width="14.75" style="5" customWidth="1"/>
    <col min="8" max="8" width="2.08203125" style="5" customWidth="1"/>
    <col min="9" max="9" width="18.33203125" style="5" customWidth="1"/>
    <col min="10" max="10" width="19.33203125" style="5" customWidth="1"/>
    <col min="11" max="11" width="21.33203125" style="5" customWidth="1"/>
    <col min="12" max="12" width="12.58203125" style="5" customWidth="1"/>
    <col min="13" max="16384" width="9" style="5"/>
  </cols>
  <sheetData>
    <row r="1" spans="1:11" ht="39.65" customHeight="1">
      <c r="A1" s="74" t="s">
        <v>24</v>
      </c>
      <c r="B1" s="75"/>
      <c r="C1" s="75"/>
      <c r="D1" s="75"/>
      <c r="E1" s="75"/>
      <c r="F1" s="75"/>
      <c r="G1" s="75"/>
      <c r="H1" s="75"/>
      <c r="I1" s="75"/>
      <c r="J1" s="75"/>
      <c r="K1" s="76"/>
    </row>
    <row r="2" spans="1:11" s="1" customFormat="1" ht="51" customHeight="1">
      <c r="A2" s="77"/>
      <c r="B2" s="78"/>
      <c r="C2" s="78"/>
      <c r="D2" s="78"/>
      <c r="E2" s="78"/>
      <c r="F2" s="78"/>
      <c r="G2" s="78"/>
      <c r="H2" s="78"/>
      <c r="I2" s="78"/>
      <c r="J2" s="78"/>
      <c r="K2" s="79"/>
    </row>
    <row r="3" spans="1:11" s="2" customFormat="1" ht="30" customHeight="1">
      <c r="A3" s="80" t="s">
        <v>4</v>
      </c>
      <c r="B3" s="81"/>
      <c r="C3" s="82"/>
      <c r="D3" s="82"/>
      <c r="E3" s="82"/>
      <c r="F3" s="82"/>
      <c r="G3" s="83" t="s">
        <v>413</v>
      </c>
      <c r="H3" s="83"/>
      <c r="I3" s="59" t="s">
        <v>414</v>
      </c>
      <c r="J3" s="59" t="s">
        <v>415</v>
      </c>
      <c r="K3" s="60" t="s">
        <v>416</v>
      </c>
    </row>
    <row r="4" spans="1:11" s="2" customFormat="1" ht="30" customHeight="1">
      <c r="A4" s="80" t="s">
        <v>6</v>
      </c>
      <c r="B4" s="81"/>
      <c r="C4" s="84"/>
      <c r="D4" s="84"/>
      <c r="E4" s="84"/>
      <c r="F4" s="84"/>
      <c r="G4" s="85" t="s">
        <v>417</v>
      </c>
      <c r="H4" s="86"/>
      <c r="I4" s="61" t="s">
        <v>417</v>
      </c>
      <c r="J4" s="61" t="s">
        <v>417</v>
      </c>
      <c r="K4" s="62" t="s">
        <v>417</v>
      </c>
    </row>
    <row r="5" spans="1:11" s="2" customFormat="1" ht="30" customHeight="1">
      <c r="A5" s="80" t="s">
        <v>18</v>
      </c>
      <c r="B5" s="81"/>
      <c r="C5" s="84"/>
      <c r="D5" s="84"/>
      <c r="E5" s="84"/>
      <c r="F5" s="63" t="s">
        <v>18</v>
      </c>
      <c r="G5" s="87"/>
      <c r="H5" s="88"/>
      <c r="I5" s="89"/>
      <c r="J5" s="63" t="s">
        <v>18</v>
      </c>
      <c r="K5" s="64"/>
    </row>
    <row r="6" spans="1:11" s="2" customFormat="1" ht="30" customHeight="1">
      <c r="A6" s="80" t="s">
        <v>13</v>
      </c>
      <c r="B6" s="90"/>
      <c r="C6" s="91" t="s">
        <v>418</v>
      </c>
      <c r="D6" s="91"/>
      <c r="E6" s="91"/>
      <c r="F6" s="91"/>
      <c r="G6" s="92" t="s">
        <v>11</v>
      </c>
      <c r="H6" s="95"/>
      <c r="I6" s="96"/>
      <c r="J6" s="96"/>
      <c r="K6" s="97"/>
    </row>
    <row r="7" spans="1:11" s="2" customFormat="1" ht="30" customHeight="1">
      <c r="A7" s="80" t="s">
        <v>419</v>
      </c>
      <c r="B7" s="81"/>
      <c r="C7" s="98" t="s">
        <v>420</v>
      </c>
      <c r="D7" s="98"/>
      <c r="E7" s="98" t="s">
        <v>421</v>
      </c>
      <c r="F7" s="98"/>
      <c r="G7" s="93"/>
      <c r="H7" s="95"/>
      <c r="I7" s="96"/>
      <c r="J7" s="96"/>
      <c r="K7" s="97"/>
    </row>
    <row r="8" spans="1:11" s="2" customFormat="1" ht="30" customHeight="1">
      <c r="A8" s="80" t="s">
        <v>7</v>
      </c>
      <c r="B8" s="81"/>
      <c r="C8" s="119" t="s">
        <v>434</v>
      </c>
      <c r="D8" s="120"/>
      <c r="E8" s="120"/>
      <c r="F8" s="121"/>
      <c r="G8" s="94"/>
      <c r="H8" s="95"/>
      <c r="I8" s="96"/>
      <c r="J8" s="96"/>
      <c r="K8" s="97"/>
    </row>
    <row r="9" spans="1:11" s="2" customFormat="1" ht="30" customHeight="1">
      <c r="A9" s="122" t="s">
        <v>422</v>
      </c>
      <c r="B9" s="123"/>
      <c r="C9" s="124"/>
      <c r="D9" s="125"/>
      <c r="E9" s="125"/>
      <c r="F9" s="126"/>
      <c r="G9" s="127"/>
      <c r="H9" s="128"/>
      <c r="I9" s="129"/>
      <c r="J9" s="127"/>
      <c r="K9" s="130"/>
    </row>
    <row r="10" spans="1:11" s="2" customFormat="1" ht="41.25" customHeight="1">
      <c r="A10" s="137" t="s">
        <v>423</v>
      </c>
      <c r="B10" s="138"/>
      <c r="C10" s="139" t="s">
        <v>424</v>
      </c>
      <c r="D10" s="139"/>
      <c r="E10" s="139"/>
      <c r="F10" s="139"/>
      <c r="G10" s="140" t="s">
        <v>425</v>
      </c>
      <c r="H10" s="140"/>
      <c r="I10" s="117"/>
      <c r="J10" s="99" t="s">
        <v>426</v>
      </c>
      <c r="K10" s="100"/>
    </row>
    <row r="11" spans="1:11" s="2" customFormat="1" ht="15.75" hidden="1" customHeight="1">
      <c r="A11" s="101"/>
      <c r="B11" s="102"/>
      <c r="C11" s="102"/>
      <c r="D11" s="102"/>
      <c r="E11" s="102"/>
      <c r="F11" s="102"/>
      <c r="G11" s="103"/>
      <c r="H11" s="3"/>
      <c r="I11" s="104"/>
      <c r="J11" s="105"/>
      <c r="K11" s="106"/>
    </row>
    <row r="12" spans="1:11" s="2" customFormat="1" ht="31.5" customHeight="1">
      <c r="A12" s="113" t="s">
        <v>47</v>
      </c>
      <c r="B12" s="114"/>
      <c r="C12" s="114"/>
      <c r="D12" s="114"/>
      <c r="E12" s="114"/>
      <c r="F12" s="114"/>
      <c r="G12" s="114"/>
      <c r="H12" s="115"/>
      <c r="I12" s="107"/>
      <c r="J12" s="108"/>
      <c r="K12" s="109"/>
    </row>
    <row r="13" spans="1:11" s="2" customFormat="1" ht="34.5" customHeight="1">
      <c r="A13" s="65" t="s">
        <v>0</v>
      </c>
      <c r="B13" s="116" t="s">
        <v>1</v>
      </c>
      <c r="C13" s="117"/>
      <c r="D13" s="116" t="s">
        <v>21</v>
      </c>
      <c r="E13" s="117"/>
      <c r="F13" s="66" t="s">
        <v>22</v>
      </c>
      <c r="G13" s="118" t="s">
        <v>23</v>
      </c>
      <c r="H13" s="115"/>
      <c r="I13" s="107"/>
      <c r="J13" s="108"/>
      <c r="K13" s="109"/>
    </row>
    <row r="14" spans="1:11" s="2" customFormat="1" ht="25.5" customHeight="1">
      <c r="A14" s="67">
        <v>1</v>
      </c>
      <c r="B14" s="131" t="s">
        <v>25</v>
      </c>
      <c r="C14" s="132"/>
      <c r="D14" s="133">
        <v>100</v>
      </c>
      <c r="E14" s="134"/>
      <c r="F14" s="68"/>
      <c r="G14" s="135" t="str">
        <f>IF(F14=0,"",IF(F14&gt;97,"Excellent",IF(F14&gt;95,"Good",IF(F14&gt;=90,"Fair",IF(F14&lt;=89,"Poor")))))</f>
        <v/>
      </c>
      <c r="H14" s="136"/>
      <c r="I14" s="107"/>
      <c r="J14" s="108"/>
      <c r="K14" s="109"/>
    </row>
    <row r="15" spans="1:11" s="2" customFormat="1" ht="26.25" customHeight="1">
      <c r="A15" s="67">
        <v>2</v>
      </c>
      <c r="B15" s="131" t="s">
        <v>26</v>
      </c>
      <c r="C15" s="132"/>
      <c r="D15" s="133">
        <v>100</v>
      </c>
      <c r="E15" s="134"/>
      <c r="F15" s="68"/>
      <c r="G15" s="135" t="str">
        <f>IF(F15=0,"",IF(F15&gt;97,"Excellent",IF(F15&gt;95,"Good",IF(F15&gt;=90,"Fair",IF(F15&lt;=89,"Poor")))))</f>
        <v/>
      </c>
      <c r="H15" s="136"/>
      <c r="I15" s="107"/>
      <c r="J15" s="108"/>
      <c r="K15" s="109"/>
    </row>
    <row r="16" spans="1:11" s="2" customFormat="1" ht="25.5" customHeight="1">
      <c r="A16" s="67">
        <v>3</v>
      </c>
      <c r="B16" s="131" t="s">
        <v>433</v>
      </c>
      <c r="C16" s="132"/>
      <c r="D16" s="133">
        <v>100</v>
      </c>
      <c r="E16" s="134"/>
      <c r="F16" s="68"/>
      <c r="G16" s="135" t="str">
        <f>IF(F16=0,"",IF(F16&gt;97,"Excellent",IF(F16&gt;95,"Good",IF(F16&gt;=90,"Fair",IF(F16&lt;=89,"Poor")))))</f>
        <v/>
      </c>
      <c r="H16" s="136"/>
      <c r="I16" s="107"/>
      <c r="J16" s="108"/>
      <c r="K16" s="109"/>
    </row>
    <row r="17" spans="1:11" s="2" customFormat="1" ht="27.75" customHeight="1">
      <c r="A17" s="67">
        <v>4</v>
      </c>
      <c r="B17" s="141" t="s">
        <v>27</v>
      </c>
      <c r="C17" s="142"/>
      <c r="D17" s="133">
        <v>100</v>
      </c>
      <c r="E17" s="134"/>
      <c r="F17" s="68"/>
      <c r="G17" s="135" t="str">
        <f>IF(F17=0,"",IF(F17&gt;97,"Excellent",IF(F17&gt;95,"Good",IF(F17&gt;=90,"Fair",IF(F17&lt;=89,"Poor")))))</f>
        <v/>
      </c>
      <c r="H17" s="136"/>
      <c r="I17" s="107"/>
      <c r="J17" s="108"/>
      <c r="K17" s="109"/>
    </row>
    <row r="18" spans="1:11" s="2" customFormat="1" ht="27.75" customHeight="1">
      <c r="A18" s="67">
        <v>5</v>
      </c>
      <c r="B18" s="131" t="s">
        <v>28</v>
      </c>
      <c r="C18" s="132"/>
      <c r="D18" s="133">
        <v>100</v>
      </c>
      <c r="E18" s="134"/>
      <c r="F18" s="68"/>
      <c r="G18" s="135"/>
      <c r="H18" s="136"/>
      <c r="I18" s="107"/>
      <c r="J18" s="108"/>
      <c r="K18" s="109"/>
    </row>
    <row r="19" spans="1:11" s="2" customFormat="1" ht="27.75" customHeight="1">
      <c r="A19" s="67">
        <v>6</v>
      </c>
      <c r="B19" s="131" t="s">
        <v>29</v>
      </c>
      <c r="C19" s="132"/>
      <c r="D19" s="133">
        <v>100</v>
      </c>
      <c r="E19" s="134"/>
      <c r="F19" s="68"/>
      <c r="G19" s="135"/>
      <c r="H19" s="136"/>
      <c r="I19" s="107"/>
      <c r="J19" s="108"/>
      <c r="K19" s="109"/>
    </row>
    <row r="20" spans="1:11" s="2" customFormat="1" ht="27.75" customHeight="1">
      <c r="A20" s="67">
        <v>7</v>
      </c>
      <c r="B20" s="131" t="s">
        <v>30</v>
      </c>
      <c r="C20" s="132"/>
      <c r="D20" s="133">
        <v>100</v>
      </c>
      <c r="E20" s="134"/>
      <c r="F20" s="68"/>
      <c r="G20" s="135"/>
      <c r="H20" s="136"/>
      <c r="I20" s="107"/>
      <c r="J20" s="108"/>
      <c r="K20" s="109"/>
    </row>
    <row r="21" spans="1:11" s="2" customFormat="1" ht="27.75" customHeight="1">
      <c r="A21" s="67">
        <v>8</v>
      </c>
      <c r="B21" s="141" t="s">
        <v>31</v>
      </c>
      <c r="C21" s="142"/>
      <c r="D21" s="133">
        <v>100</v>
      </c>
      <c r="E21" s="134"/>
      <c r="F21" s="68"/>
      <c r="G21" s="135"/>
      <c r="H21" s="136"/>
      <c r="I21" s="107"/>
      <c r="J21" s="108"/>
      <c r="K21" s="109"/>
    </row>
    <row r="22" spans="1:11" s="2" customFormat="1" ht="27.75" customHeight="1">
      <c r="A22" s="67">
        <v>9</v>
      </c>
      <c r="B22" s="131" t="s">
        <v>32</v>
      </c>
      <c r="C22" s="132"/>
      <c r="D22" s="133">
        <v>100</v>
      </c>
      <c r="E22" s="134"/>
      <c r="F22" s="68"/>
      <c r="G22" s="135"/>
      <c r="H22" s="136"/>
      <c r="I22" s="107"/>
      <c r="J22" s="108"/>
      <c r="K22" s="109"/>
    </row>
    <row r="23" spans="1:11" s="2" customFormat="1" ht="27.75" customHeight="1">
      <c r="A23" s="67">
        <v>10</v>
      </c>
      <c r="B23" s="131" t="s">
        <v>33</v>
      </c>
      <c r="C23" s="132"/>
      <c r="D23" s="133">
        <v>100</v>
      </c>
      <c r="E23" s="134"/>
      <c r="F23" s="68"/>
      <c r="G23" s="135"/>
      <c r="H23" s="136"/>
      <c r="I23" s="107"/>
      <c r="J23" s="108"/>
      <c r="K23" s="109"/>
    </row>
    <row r="24" spans="1:11" s="2" customFormat="1" ht="27.75" customHeight="1">
      <c r="A24" s="67">
        <v>11</v>
      </c>
      <c r="B24" s="131" t="s">
        <v>34</v>
      </c>
      <c r="C24" s="132"/>
      <c r="D24" s="133">
        <v>100</v>
      </c>
      <c r="E24" s="134"/>
      <c r="F24" s="68"/>
      <c r="G24" s="135"/>
      <c r="H24" s="136"/>
      <c r="I24" s="107"/>
      <c r="J24" s="108"/>
      <c r="K24" s="109"/>
    </row>
    <row r="25" spans="1:11" s="2" customFormat="1" ht="27.75" customHeight="1">
      <c r="A25" s="67">
        <v>12</v>
      </c>
      <c r="B25" s="131" t="s">
        <v>35</v>
      </c>
      <c r="C25" s="132"/>
      <c r="D25" s="133">
        <v>100</v>
      </c>
      <c r="E25" s="134"/>
      <c r="F25" s="68"/>
      <c r="G25" s="135"/>
      <c r="H25" s="136"/>
      <c r="I25" s="107"/>
      <c r="J25" s="108"/>
      <c r="K25" s="109"/>
    </row>
    <row r="26" spans="1:11" s="2" customFormat="1" ht="27.75" customHeight="1">
      <c r="A26" s="67">
        <v>13</v>
      </c>
      <c r="B26" s="131" t="s">
        <v>36</v>
      </c>
      <c r="C26" s="132"/>
      <c r="D26" s="133">
        <v>100</v>
      </c>
      <c r="E26" s="134"/>
      <c r="F26" s="68"/>
      <c r="G26" s="135"/>
      <c r="H26" s="136"/>
      <c r="I26" s="107"/>
      <c r="J26" s="108"/>
      <c r="K26" s="109"/>
    </row>
    <row r="27" spans="1:11" s="2" customFormat="1" ht="27.75" customHeight="1">
      <c r="A27" s="67">
        <v>14</v>
      </c>
      <c r="B27" s="141" t="s">
        <v>37</v>
      </c>
      <c r="C27" s="142"/>
      <c r="D27" s="133">
        <v>100</v>
      </c>
      <c r="E27" s="134"/>
      <c r="F27" s="68"/>
      <c r="G27" s="135"/>
      <c r="H27" s="136"/>
      <c r="I27" s="107"/>
      <c r="J27" s="108"/>
      <c r="K27" s="109"/>
    </row>
    <row r="28" spans="1:11" s="2" customFormat="1" ht="27.75" customHeight="1">
      <c r="A28" s="67">
        <v>15</v>
      </c>
      <c r="B28" s="131" t="s">
        <v>38</v>
      </c>
      <c r="C28" s="132"/>
      <c r="D28" s="133">
        <v>100</v>
      </c>
      <c r="E28" s="134"/>
      <c r="F28" s="68"/>
      <c r="G28" s="135"/>
      <c r="H28" s="136"/>
      <c r="I28" s="107"/>
      <c r="J28" s="108"/>
      <c r="K28" s="109"/>
    </row>
    <row r="29" spans="1:11" s="2" customFormat="1" ht="27.75" customHeight="1">
      <c r="A29" s="67">
        <v>16</v>
      </c>
      <c r="B29" s="131" t="s">
        <v>39</v>
      </c>
      <c r="C29" s="132"/>
      <c r="D29" s="133">
        <v>100</v>
      </c>
      <c r="E29" s="134"/>
      <c r="F29" s="68"/>
      <c r="G29" s="135"/>
      <c r="H29" s="136"/>
      <c r="I29" s="107"/>
      <c r="J29" s="108"/>
      <c r="K29" s="109"/>
    </row>
    <row r="30" spans="1:11" s="2" customFormat="1" ht="27.75" customHeight="1">
      <c r="A30" s="67">
        <v>17</v>
      </c>
      <c r="B30" s="131" t="s">
        <v>40</v>
      </c>
      <c r="C30" s="132"/>
      <c r="D30" s="133">
        <v>100</v>
      </c>
      <c r="E30" s="134"/>
      <c r="F30" s="68"/>
      <c r="G30" s="135"/>
      <c r="H30" s="136"/>
      <c r="I30" s="107"/>
      <c r="J30" s="108"/>
      <c r="K30" s="109"/>
    </row>
    <row r="31" spans="1:11" s="2" customFormat="1" ht="27.75" customHeight="1">
      <c r="A31" s="67">
        <v>18</v>
      </c>
      <c r="B31" s="131" t="s">
        <v>2</v>
      </c>
      <c r="C31" s="132"/>
      <c r="D31" s="133">
        <v>100</v>
      </c>
      <c r="E31" s="134"/>
      <c r="F31" s="68"/>
      <c r="G31" s="135"/>
      <c r="H31" s="136"/>
      <c r="I31" s="107"/>
      <c r="J31" s="108"/>
      <c r="K31" s="109"/>
    </row>
    <row r="32" spans="1:11" s="2" customFormat="1" ht="27.75" customHeight="1">
      <c r="A32" s="67">
        <v>19</v>
      </c>
      <c r="B32" s="131" t="s">
        <v>3</v>
      </c>
      <c r="C32" s="132"/>
      <c r="D32" s="133">
        <v>100</v>
      </c>
      <c r="E32" s="134"/>
      <c r="F32" s="68"/>
      <c r="G32" s="135"/>
      <c r="H32" s="136"/>
      <c r="I32" s="107"/>
      <c r="J32" s="108"/>
      <c r="K32" s="109"/>
    </row>
    <row r="33" spans="1:11" s="2" customFormat="1" ht="25.5" customHeight="1">
      <c r="A33" s="67"/>
      <c r="B33" s="150" t="s">
        <v>12</v>
      </c>
      <c r="C33" s="150"/>
      <c r="D33" s="133">
        <v>100</v>
      </c>
      <c r="E33" s="134"/>
      <c r="F33" s="69" t="e">
        <f>AVERAGE(F14:F32)</f>
        <v>#DIV/0!</v>
      </c>
      <c r="G33" s="151" t="e">
        <f>IF(F33=0,"",IF(F33&gt;97,"Excellent",IF(F33&gt;95,"Good",IF(F33&gt;=90,"Fair",IF(F33&lt;=89,"Poor")))))</f>
        <v>#DIV/0!</v>
      </c>
      <c r="H33" s="152"/>
      <c r="I33" s="107"/>
      <c r="J33" s="108"/>
      <c r="K33" s="109"/>
    </row>
    <row r="34" spans="1:11" s="2" customFormat="1" ht="35.15" customHeight="1">
      <c r="A34" s="80" t="s">
        <v>15</v>
      </c>
      <c r="B34" s="81"/>
      <c r="C34" s="143"/>
      <c r="D34" s="144" t="e">
        <f>G33</f>
        <v>#DIV/0!</v>
      </c>
      <c r="E34" s="145"/>
      <c r="F34" s="145"/>
      <c r="G34" s="145"/>
      <c r="H34" s="146"/>
      <c r="I34" s="107"/>
      <c r="J34" s="108"/>
      <c r="K34" s="109"/>
    </row>
    <row r="35" spans="1:11" s="2" customFormat="1" ht="35.15" customHeight="1">
      <c r="A35" s="147" t="s">
        <v>427</v>
      </c>
      <c r="B35" s="83"/>
      <c r="C35" s="70"/>
      <c r="D35" s="83" t="s">
        <v>428</v>
      </c>
      <c r="E35" s="83"/>
      <c r="F35" s="83"/>
      <c r="G35" s="82"/>
      <c r="H35" s="82"/>
      <c r="I35" s="110"/>
      <c r="J35" s="111"/>
      <c r="K35" s="112"/>
    </row>
    <row r="36" spans="1:11" s="2" customFormat="1" ht="37.5" customHeight="1">
      <c r="A36" s="148" t="s">
        <v>14</v>
      </c>
      <c r="B36" s="149"/>
      <c r="C36" s="149"/>
      <c r="D36" s="149"/>
      <c r="E36" s="149"/>
      <c r="F36" s="149"/>
      <c r="G36" s="149"/>
      <c r="H36" s="149"/>
      <c r="I36" s="160"/>
      <c r="J36" s="160"/>
      <c r="K36" s="161"/>
    </row>
    <row r="37" spans="1:11" s="2" customFormat="1" ht="25" customHeight="1">
      <c r="A37" s="80" t="s">
        <v>429</v>
      </c>
      <c r="B37" s="81"/>
      <c r="C37" s="81"/>
      <c r="D37" s="81"/>
      <c r="E37" s="81"/>
      <c r="F37" s="81"/>
      <c r="G37" s="81"/>
      <c r="H37" s="81"/>
      <c r="I37" s="81"/>
      <c r="J37" s="81"/>
      <c r="K37" s="153"/>
    </row>
    <row r="38" spans="1:11" s="2" customFormat="1" ht="20.5" customHeight="1">
      <c r="A38" s="71">
        <v>1</v>
      </c>
      <c r="B38" s="162"/>
      <c r="C38" s="163"/>
      <c r="D38" s="163"/>
      <c r="E38" s="163"/>
      <c r="F38" s="163"/>
      <c r="G38" s="163"/>
      <c r="H38" s="163"/>
      <c r="I38" s="163"/>
      <c r="J38" s="163"/>
      <c r="K38" s="164"/>
    </row>
    <row r="39" spans="1:11" s="2" customFormat="1" ht="20.5" customHeight="1">
      <c r="A39" s="71">
        <v>2</v>
      </c>
      <c r="B39" s="154"/>
      <c r="C39" s="155"/>
      <c r="D39" s="155"/>
      <c r="E39" s="155"/>
      <c r="F39" s="155"/>
      <c r="G39" s="155"/>
      <c r="H39" s="155"/>
      <c r="I39" s="155"/>
      <c r="J39" s="155"/>
      <c r="K39" s="156"/>
    </row>
    <row r="40" spans="1:11" s="2" customFormat="1" ht="20.5" customHeight="1">
      <c r="A40" s="71">
        <v>3</v>
      </c>
      <c r="B40" s="162"/>
      <c r="C40" s="155"/>
      <c r="D40" s="155"/>
      <c r="E40" s="155"/>
      <c r="F40" s="155"/>
      <c r="G40" s="155"/>
      <c r="H40" s="155"/>
      <c r="I40" s="155"/>
      <c r="J40" s="155"/>
      <c r="K40" s="156"/>
    </row>
    <row r="41" spans="1:11" s="2" customFormat="1" ht="20.5" customHeight="1">
      <c r="A41" s="71">
        <v>4</v>
      </c>
      <c r="B41" s="165"/>
      <c r="C41" s="166"/>
      <c r="D41" s="166"/>
      <c r="E41" s="166"/>
      <c r="F41" s="166"/>
      <c r="G41" s="166"/>
      <c r="H41" s="166"/>
      <c r="I41" s="166"/>
      <c r="J41" s="166"/>
      <c r="K41" s="167"/>
    </row>
    <row r="42" spans="1:11" s="2" customFormat="1" ht="20.5" customHeight="1">
      <c r="A42" s="71">
        <v>5</v>
      </c>
      <c r="B42" s="188" t="s">
        <v>19</v>
      </c>
      <c r="C42" s="189"/>
      <c r="D42" s="189"/>
      <c r="E42" s="189"/>
      <c r="F42" s="189"/>
      <c r="G42" s="189"/>
      <c r="H42" s="189"/>
      <c r="I42" s="189"/>
      <c r="J42" s="189"/>
      <c r="K42" s="190"/>
    </row>
    <row r="43" spans="1:11" s="2" customFormat="1" ht="25" customHeight="1">
      <c r="A43" s="80" t="s">
        <v>16</v>
      </c>
      <c r="B43" s="81"/>
      <c r="C43" s="81"/>
      <c r="D43" s="81"/>
      <c r="E43" s="81"/>
      <c r="F43" s="81"/>
      <c r="G43" s="81"/>
      <c r="H43" s="81"/>
      <c r="I43" s="81"/>
      <c r="J43" s="81"/>
      <c r="K43" s="153"/>
    </row>
    <row r="44" spans="1:11" s="2" customFormat="1" ht="20.5" customHeight="1">
      <c r="A44" s="71">
        <v>1</v>
      </c>
      <c r="B44" s="154"/>
      <c r="C44" s="155"/>
      <c r="D44" s="155"/>
      <c r="E44" s="155"/>
      <c r="F44" s="155"/>
      <c r="G44" s="155"/>
      <c r="H44" s="155"/>
      <c r="I44" s="155"/>
      <c r="J44" s="155"/>
      <c r="K44" s="156"/>
    </row>
    <row r="45" spans="1:11" s="2" customFormat="1" ht="20.5" customHeight="1">
      <c r="A45" s="71">
        <v>2</v>
      </c>
      <c r="B45" s="154"/>
      <c r="C45" s="155"/>
      <c r="D45" s="155"/>
      <c r="E45" s="155"/>
      <c r="F45" s="155"/>
      <c r="G45" s="155"/>
      <c r="H45" s="155"/>
      <c r="I45" s="155"/>
      <c r="J45" s="155"/>
      <c r="K45" s="156"/>
    </row>
    <row r="46" spans="1:11" s="2" customFormat="1" ht="20.5" customHeight="1">
      <c r="A46" s="71">
        <v>3</v>
      </c>
      <c r="B46" s="157"/>
      <c r="C46" s="158"/>
      <c r="D46" s="158"/>
      <c r="E46" s="158"/>
      <c r="F46" s="158"/>
      <c r="G46" s="158"/>
      <c r="H46" s="158"/>
      <c r="I46" s="158"/>
      <c r="J46" s="158"/>
      <c r="K46" s="159"/>
    </row>
    <row r="47" spans="1:11" s="2" customFormat="1" ht="20.5" customHeight="1">
      <c r="A47" s="71">
        <v>4</v>
      </c>
      <c r="B47" s="154"/>
      <c r="C47" s="155"/>
      <c r="D47" s="155"/>
      <c r="E47" s="155"/>
      <c r="F47" s="155"/>
      <c r="G47" s="155"/>
      <c r="H47" s="155"/>
      <c r="I47" s="155"/>
      <c r="J47" s="155"/>
      <c r="K47" s="156"/>
    </row>
    <row r="48" spans="1:11" s="2" customFormat="1" ht="20.5" customHeight="1">
      <c r="A48" s="71">
        <v>5</v>
      </c>
      <c r="B48" s="154" t="s">
        <v>8</v>
      </c>
      <c r="C48" s="155"/>
      <c r="D48" s="155"/>
      <c r="E48" s="155"/>
      <c r="F48" s="155"/>
      <c r="G48" s="155"/>
      <c r="H48" s="155"/>
      <c r="I48" s="155"/>
      <c r="J48" s="155"/>
      <c r="K48" s="156"/>
    </row>
    <row r="49" spans="1:12" s="2" customFormat="1" ht="25" customHeight="1">
      <c r="A49" s="80" t="s">
        <v>17</v>
      </c>
      <c r="B49" s="81"/>
      <c r="C49" s="81"/>
      <c r="D49" s="81"/>
      <c r="E49" s="81"/>
      <c r="F49" s="81"/>
      <c r="G49" s="81"/>
      <c r="H49" s="81"/>
      <c r="I49" s="81"/>
      <c r="J49" s="81"/>
      <c r="K49" s="153"/>
    </row>
    <row r="50" spans="1:12" s="2" customFormat="1" ht="20.5" customHeight="1">
      <c r="A50" s="71">
        <v>1</v>
      </c>
      <c r="B50" s="154"/>
      <c r="C50" s="155"/>
      <c r="D50" s="155"/>
      <c r="E50" s="155"/>
      <c r="F50" s="155"/>
      <c r="G50" s="155"/>
      <c r="H50" s="155"/>
      <c r="I50" s="155"/>
      <c r="J50" s="155"/>
      <c r="K50" s="156"/>
    </row>
    <row r="51" spans="1:12" s="2" customFormat="1" ht="20.5" customHeight="1">
      <c r="A51" s="71">
        <v>2</v>
      </c>
      <c r="B51" s="186"/>
      <c r="C51" s="186"/>
      <c r="D51" s="186"/>
      <c r="E51" s="186"/>
      <c r="F51" s="186"/>
      <c r="G51" s="186"/>
      <c r="H51" s="186"/>
      <c r="I51" s="186"/>
      <c r="J51" s="186"/>
      <c r="K51" s="187"/>
    </row>
    <row r="52" spans="1:12" s="2" customFormat="1" ht="20.5" customHeight="1">
      <c r="A52" s="71">
        <v>3</v>
      </c>
      <c r="B52" s="186"/>
      <c r="C52" s="186"/>
      <c r="D52" s="186"/>
      <c r="E52" s="186"/>
      <c r="F52" s="186"/>
      <c r="G52" s="186"/>
      <c r="H52" s="186"/>
      <c r="I52" s="186"/>
      <c r="J52" s="186"/>
      <c r="K52" s="187"/>
    </row>
    <row r="53" spans="1:12" s="2" customFormat="1" ht="20.5" customHeight="1">
      <c r="A53" s="71">
        <v>4</v>
      </c>
      <c r="B53" s="186"/>
      <c r="C53" s="186"/>
      <c r="D53" s="186"/>
      <c r="E53" s="186"/>
      <c r="F53" s="186"/>
      <c r="G53" s="186"/>
      <c r="H53" s="186"/>
      <c r="I53" s="186"/>
      <c r="J53" s="186"/>
      <c r="K53" s="187"/>
    </row>
    <row r="54" spans="1:12" s="2" customFormat="1" ht="25.5" customHeight="1">
      <c r="A54" s="122" t="s">
        <v>9</v>
      </c>
      <c r="B54" s="171"/>
      <c r="C54" s="172" t="s">
        <v>430</v>
      </c>
      <c r="D54" s="173"/>
      <c r="E54" s="174"/>
      <c r="F54" s="66" t="s">
        <v>5</v>
      </c>
      <c r="G54" s="175"/>
      <c r="H54" s="176"/>
      <c r="I54" s="177"/>
      <c r="J54" s="178" t="s">
        <v>20</v>
      </c>
      <c r="K54" s="179"/>
      <c r="L54" s="72"/>
    </row>
    <row r="55" spans="1:12" s="2" customFormat="1" ht="23.25" customHeight="1">
      <c r="A55" s="180" t="s">
        <v>431</v>
      </c>
      <c r="B55" s="181"/>
      <c r="C55" s="181"/>
      <c r="D55" s="181"/>
      <c r="E55" s="181"/>
      <c r="F55" s="73" t="s">
        <v>10</v>
      </c>
      <c r="G55" s="182" t="s">
        <v>430</v>
      </c>
      <c r="H55" s="183"/>
      <c r="I55" s="184"/>
      <c r="J55" s="181" t="s">
        <v>431</v>
      </c>
      <c r="K55" s="185"/>
    </row>
    <row r="56" spans="1:12" ht="20.5" customHeight="1" thickBot="1">
      <c r="A56" s="168" t="s">
        <v>432</v>
      </c>
      <c r="B56" s="169"/>
      <c r="C56" s="169"/>
      <c r="D56" s="169"/>
      <c r="E56" s="169"/>
      <c r="F56" s="169"/>
      <c r="G56" s="169"/>
      <c r="H56" s="169"/>
      <c r="I56" s="169"/>
      <c r="J56" s="169"/>
      <c r="K56" s="170"/>
    </row>
  </sheetData>
  <sheetProtection selectLockedCells="1"/>
  <protectedRanges>
    <protectedRange password="CF7A" sqref="A34:C34 A11:H13 B17:B32 B15:C16 A14:E14 B33:F33 H14:H33 J10:O10 C6:F6 A15:A33 D15:E32" name="Range1"/>
  </protectedRanges>
  <dataConsolidate/>
  <mergeCells count="128">
    <mergeCell ref="D29:E29"/>
    <mergeCell ref="D30:E30"/>
    <mergeCell ref="D31:E31"/>
    <mergeCell ref="G20:H20"/>
    <mergeCell ref="G21:H21"/>
    <mergeCell ref="G22:H22"/>
    <mergeCell ref="G23:H23"/>
    <mergeCell ref="G24:H24"/>
    <mergeCell ref="B29:C29"/>
    <mergeCell ref="B30:C30"/>
    <mergeCell ref="B31:C31"/>
    <mergeCell ref="D20:E20"/>
    <mergeCell ref="D21:E21"/>
    <mergeCell ref="D22:E22"/>
    <mergeCell ref="D23:E23"/>
    <mergeCell ref="D24:E24"/>
    <mergeCell ref="D25:E25"/>
    <mergeCell ref="D26:E26"/>
    <mergeCell ref="G31:H31"/>
    <mergeCell ref="G25:H25"/>
    <mergeCell ref="G26:H26"/>
    <mergeCell ref="G27:H27"/>
    <mergeCell ref="G28:H28"/>
    <mergeCell ref="G29:H29"/>
    <mergeCell ref="G30:H30"/>
    <mergeCell ref="D27:E27"/>
    <mergeCell ref="D28:E28"/>
    <mergeCell ref="A56:K56"/>
    <mergeCell ref="B20:C20"/>
    <mergeCell ref="B21:C21"/>
    <mergeCell ref="B22:C22"/>
    <mergeCell ref="B23:C23"/>
    <mergeCell ref="B24:C24"/>
    <mergeCell ref="B25:C25"/>
    <mergeCell ref="B26:C26"/>
    <mergeCell ref="B27:C27"/>
    <mergeCell ref="B28:C28"/>
    <mergeCell ref="A54:B54"/>
    <mergeCell ref="C54:E54"/>
    <mergeCell ref="G54:I54"/>
    <mergeCell ref="J54:K54"/>
    <mergeCell ref="A55:E55"/>
    <mergeCell ref="G55:I55"/>
    <mergeCell ref="J55:K55"/>
    <mergeCell ref="B48:K48"/>
    <mergeCell ref="A49:K49"/>
    <mergeCell ref="B50:K50"/>
    <mergeCell ref="B51:K51"/>
    <mergeCell ref="B52:K52"/>
    <mergeCell ref="B53:K53"/>
    <mergeCell ref="B42:K42"/>
    <mergeCell ref="A43:K43"/>
    <mergeCell ref="B44:K44"/>
    <mergeCell ref="B45:K45"/>
    <mergeCell ref="B46:K46"/>
    <mergeCell ref="B47:K47"/>
    <mergeCell ref="I36:K36"/>
    <mergeCell ref="A37:K37"/>
    <mergeCell ref="B38:K38"/>
    <mergeCell ref="B39:K39"/>
    <mergeCell ref="B40:K40"/>
    <mergeCell ref="B41:K41"/>
    <mergeCell ref="A34:C34"/>
    <mergeCell ref="D34:H34"/>
    <mergeCell ref="A35:B35"/>
    <mergeCell ref="D35:F35"/>
    <mergeCell ref="G35:H35"/>
    <mergeCell ref="A36:H36"/>
    <mergeCell ref="B32:C32"/>
    <mergeCell ref="D32:E32"/>
    <mergeCell ref="G32:H32"/>
    <mergeCell ref="B33:C33"/>
    <mergeCell ref="D33:E33"/>
    <mergeCell ref="G33:H33"/>
    <mergeCell ref="B19:C19"/>
    <mergeCell ref="D19:E19"/>
    <mergeCell ref="G19:H19"/>
    <mergeCell ref="B16:C16"/>
    <mergeCell ref="D16:E16"/>
    <mergeCell ref="G16:H16"/>
    <mergeCell ref="B17:C17"/>
    <mergeCell ref="D17:E17"/>
    <mergeCell ref="G17:H17"/>
    <mergeCell ref="G14:H14"/>
    <mergeCell ref="B15:C15"/>
    <mergeCell ref="D15:E15"/>
    <mergeCell ref="G15:H15"/>
    <mergeCell ref="A10:B10"/>
    <mergeCell ref="C10:F10"/>
    <mergeCell ref="G10:I10"/>
    <mergeCell ref="B18:C18"/>
    <mergeCell ref="D18:E18"/>
    <mergeCell ref="G18:H18"/>
    <mergeCell ref="A6:B6"/>
    <mergeCell ref="C6:F6"/>
    <mergeCell ref="G6:G8"/>
    <mergeCell ref="H6:K6"/>
    <mergeCell ref="A7:B7"/>
    <mergeCell ref="C7:D7"/>
    <mergeCell ref="E7:F7"/>
    <mergeCell ref="J10:K10"/>
    <mergeCell ref="A11:G11"/>
    <mergeCell ref="I11:K35"/>
    <mergeCell ref="A12:H12"/>
    <mergeCell ref="B13:C13"/>
    <mergeCell ref="D13:E13"/>
    <mergeCell ref="G13:H13"/>
    <mergeCell ref="H7:K7"/>
    <mergeCell ref="A8:B8"/>
    <mergeCell ref="C8:F8"/>
    <mergeCell ref="H8:K8"/>
    <mergeCell ref="A9:B9"/>
    <mergeCell ref="C9:F9"/>
    <mergeCell ref="G9:I9"/>
    <mergeCell ref="J9:K9"/>
    <mergeCell ref="B14:C14"/>
    <mergeCell ref="D14:E14"/>
    <mergeCell ref="A1:K1"/>
    <mergeCell ref="A2:K2"/>
    <mergeCell ref="A3:B3"/>
    <mergeCell ref="C3:F3"/>
    <mergeCell ref="G3:H3"/>
    <mergeCell ref="A4:B4"/>
    <mergeCell ref="C4:F4"/>
    <mergeCell ref="G4:H4"/>
    <mergeCell ref="A5:B5"/>
    <mergeCell ref="C5:E5"/>
    <mergeCell ref="G5:I5"/>
  </mergeCells>
  <printOptions horizontalCentered="1" verticalCentered="1"/>
  <pageMargins left="0" right="0" top="0" bottom="0"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152400</xdr:colOff>
                    <xdr:row>53</xdr:row>
                    <xdr:rowOff>31750</xdr:rowOff>
                  </from>
                  <to>
                    <xdr:col>10</xdr:col>
                    <xdr:colOff>717550</xdr:colOff>
                    <xdr:row>53</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660400</xdr:colOff>
                    <xdr:row>53</xdr:row>
                    <xdr:rowOff>31750</xdr:rowOff>
                  </from>
                  <to>
                    <xdr:col>10</xdr:col>
                    <xdr:colOff>1219200</xdr:colOff>
                    <xdr:row>53</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10"/>
  <sheetViews>
    <sheetView tabSelected="1" topLeftCell="A3" zoomScale="70" zoomScaleNormal="70" workbookViewId="0">
      <selection activeCell="D5" sqref="D5"/>
    </sheetView>
  </sheetViews>
  <sheetFormatPr defaultColWidth="9" defaultRowHeight="24" customHeight="1"/>
  <cols>
    <col min="1" max="1" width="29.58203125" style="52" customWidth="1"/>
    <col min="2" max="2" width="6.33203125" style="53" customWidth="1"/>
    <col min="3" max="3" width="58.5" style="54" customWidth="1"/>
    <col min="4" max="4" width="50.25" style="54" customWidth="1"/>
    <col min="5" max="5" width="26.25" style="55" customWidth="1"/>
    <col min="6" max="6" width="11" style="55" customWidth="1"/>
    <col min="7" max="7" width="11.58203125" style="56" customWidth="1"/>
    <col min="8" max="8" width="8.08203125" style="56" customWidth="1"/>
    <col min="9" max="9" width="9.25" style="57" customWidth="1"/>
    <col min="10" max="10" width="8.33203125" style="57" customWidth="1"/>
    <col min="11" max="11" width="8.83203125" style="6" customWidth="1"/>
    <col min="12" max="12" width="5.5" style="6" customWidth="1"/>
    <col min="13" max="16384" width="9" style="6"/>
  </cols>
  <sheetData>
    <row r="1" spans="1:11" ht="60.75" customHeight="1">
      <c r="A1" s="206" t="s">
        <v>495</v>
      </c>
      <c r="B1" s="207"/>
      <c r="C1" s="207"/>
      <c r="D1" s="207"/>
      <c r="E1" s="207"/>
      <c r="F1" s="207"/>
      <c r="G1" s="207"/>
      <c r="H1" s="208"/>
      <c r="I1" s="208"/>
      <c r="J1" s="208"/>
      <c r="K1" s="208"/>
    </row>
    <row r="2" spans="1:11" ht="27" customHeight="1">
      <c r="A2" s="209" t="s">
        <v>41</v>
      </c>
      <c r="B2" s="209"/>
      <c r="C2" s="209"/>
      <c r="D2" s="209"/>
      <c r="E2" s="209"/>
      <c r="F2" s="209"/>
      <c r="G2" s="209"/>
      <c r="H2" s="209"/>
      <c r="I2" s="209"/>
      <c r="J2" s="209"/>
      <c r="K2" s="209"/>
    </row>
    <row r="3" spans="1:11" s="9" customFormat="1" ht="30.75" customHeight="1">
      <c r="A3" s="7" t="s">
        <v>42</v>
      </c>
      <c r="B3" s="7" t="s">
        <v>396</v>
      </c>
      <c r="C3" s="7" t="s">
        <v>43</v>
      </c>
      <c r="D3" s="7" t="s">
        <v>280</v>
      </c>
      <c r="E3" s="7" t="s">
        <v>44</v>
      </c>
      <c r="F3" s="7" t="s">
        <v>45</v>
      </c>
      <c r="G3" s="7" t="s">
        <v>435</v>
      </c>
      <c r="H3" s="7" t="s">
        <v>46</v>
      </c>
      <c r="I3" s="7" t="s">
        <v>47</v>
      </c>
      <c r="J3" s="7" t="s">
        <v>22</v>
      </c>
      <c r="K3" s="8" t="s">
        <v>48</v>
      </c>
    </row>
    <row r="4" spans="1:11" s="10" customFormat="1" ht="33.75" customHeight="1">
      <c r="A4" s="210" t="s">
        <v>49</v>
      </c>
      <c r="B4" s="211"/>
      <c r="C4" s="211"/>
      <c r="D4" s="211"/>
      <c r="E4" s="211"/>
      <c r="F4" s="211"/>
      <c r="G4" s="211"/>
      <c r="H4" s="211"/>
      <c r="I4" s="211"/>
      <c r="J4" s="211"/>
      <c r="K4" s="212"/>
    </row>
    <row r="5" spans="1:11" s="10" customFormat="1" ht="124.5" customHeight="1">
      <c r="A5" s="203" t="s">
        <v>50</v>
      </c>
      <c r="B5" s="11">
        <v>1</v>
      </c>
      <c r="C5" s="12" t="s">
        <v>51</v>
      </c>
      <c r="D5" s="12" t="s">
        <v>436</v>
      </c>
      <c r="E5" s="13"/>
      <c r="F5" s="14"/>
      <c r="G5" s="14"/>
      <c r="H5" s="15">
        <v>1</v>
      </c>
      <c r="I5" s="16"/>
      <c r="J5" s="17">
        <f t="shared" ref="J5:J15" si="0">IFERROR(H5*I5,"N/A")</f>
        <v>0</v>
      </c>
      <c r="K5" s="18"/>
    </row>
    <row r="6" spans="1:11" s="10" customFormat="1" ht="34.5" customHeight="1">
      <c r="A6" s="204"/>
      <c r="B6" s="11">
        <v>2</v>
      </c>
      <c r="C6" s="12" t="s">
        <v>52</v>
      </c>
      <c r="D6" s="12" t="s">
        <v>437</v>
      </c>
      <c r="E6" s="13"/>
      <c r="F6" s="14"/>
      <c r="G6" s="14"/>
      <c r="H6" s="15">
        <v>1</v>
      </c>
      <c r="I6" s="16"/>
      <c r="J6" s="17">
        <f t="shared" si="0"/>
        <v>0</v>
      </c>
      <c r="K6" s="18"/>
    </row>
    <row r="7" spans="1:11" s="10" customFormat="1" ht="39.75" customHeight="1">
      <c r="A7" s="204"/>
      <c r="B7" s="11">
        <v>3</v>
      </c>
      <c r="C7" s="12" t="s">
        <v>53</v>
      </c>
      <c r="D7" s="12" t="s">
        <v>438</v>
      </c>
      <c r="E7" s="13"/>
      <c r="F7" s="14"/>
      <c r="G7" s="14"/>
      <c r="H7" s="15">
        <v>1</v>
      </c>
      <c r="I7" s="16"/>
      <c r="J7" s="17">
        <f t="shared" si="0"/>
        <v>0</v>
      </c>
      <c r="K7" s="18"/>
    </row>
    <row r="8" spans="1:11" s="10" customFormat="1" ht="47.25" customHeight="1">
      <c r="A8" s="204"/>
      <c r="B8" s="11">
        <v>4</v>
      </c>
      <c r="C8" s="12" t="s">
        <v>54</v>
      </c>
      <c r="D8" s="12" t="s">
        <v>395</v>
      </c>
      <c r="E8" s="13"/>
      <c r="F8" s="14"/>
      <c r="G8" s="14"/>
      <c r="H8" s="15">
        <v>1</v>
      </c>
      <c r="I8" s="16"/>
      <c r="J8" s="17">
        <f t="shared" si="0"/>
        <v>0</v>
      </c>
      <c r="K8" s="18"/>
    </row>
    <row r="9" spans="1:11" s="10" customFormat="1" ht="42.75" customHeight="1">
      <c r="A9" s="204"/>
      <c r="B9" s="11">
        <v>5</v>
      </c>
      <c r="C9" s="12" t="s">
        <v>55</v>
      </c>
      <c r="D9" s="12" t="s">
        <v>281</v>
      </c>
      <c r="E9" s="13"/>
      <c r="F9" s="14"/>
      <c r="G9" s="14"/>
      <c r="H9" s="15">
        <v>1</v>
      </c>
      <c r="I9" s="16"/>
      <c r="J9" s="17">
        <f t="shared" si="0"/>
        <v>0</v>
      </c>
      <c r="K9" s="18"/>
    </row>
    <row r="10" spans="1:11" s="10" customFormat="1" ht="42.75" customHeight="1">
      <c r="A10" s="204"/>
      <c r="B10" s="11">
        <v>6</v>
      </c>
      <c r="C10" s="12" t="s">
        <v>56</v>
      </c>
      <c r="D10" s="12" t="s">
        <v>282</v>
      </c>
      <c r="E10" s="13"/>
      <c r="F10" s="14"/>
      <c r="G10" s="14"/>
      <c r="H10" s="15">
        <v>1</v>
      </c>
      <c r="I10" s="16"/>
      <c r="J10" s="17">
        <f t="shared" si="0"/>
        <v>0</v>
      </c>
      <c r="K10" s="18"/>
    </row>
    <row r="11" spans="1:11" s="10" customFormat="1" ht="32.25" customHeight="1">
      <c r="A11" s="204"/>
      <c r="B11" s="11">
        <v>7</v>
      </c>
      <c r="C11" s="21" t="s">
        <v>57</v>
      </c>
      <c r="D11" s="21" t="s">
        <v>397</v>
      </c>
      <c r="E11" s="13"/>
      <c r="F11" s="14"/>
      <c r="G11" s="14"/>
      <c r="H11" s="15">
        <v>1</v>
      </c>
      <c r="I11" s="22"/>
      <c r="J11" s="17">
        <f t="shared" si="0"/>
        <v>0</v>
      </c>
      <c r="K11" s="23"/>
    </row>
    <row r="12" spans="1:11" s="10" customFormat="1" ht="29.25" customHeight="1">
      <c r="A12" s="204"/>
      <c r="B12" s="11">
        <v>8</v>
      </c>
      <c r="C12" s="21" t="s">
        <v>58</v>
      </c>
      <c r="D12" s="21" t="s">
        <v>283</v>
      </c>
      <c r="E12" s="13"/>
      <c r="F12" s="14"/>
      <c r="G12" s="14"/>
      <c r="H12" s="15">
        <v>1</v>
      </c>
      <c r="I12" s="22"/>
      <c r="J12" s="17">
        <f t="shared" si="0"/>
        <v>0</v>
      </c>
      <c r="K12" s="23"/>
    </row>
    <row r="13" spans="1:11" s="10" customFormat="1" ht="36" customHeight="1">
      <c r="A13" s="204"/>
      <c r="B13" s="11">
        <v>9</v>
      </c>
      <c r="C13" s="21" t="s">
        <v>59</v>
      </c>
      <c r="D13" s="21" t="s">
        <v>284</v>
      </c>
      <c r="E13" s="13"/>
      <c r="F13" s="14"/>
      <c r="G13" s="14"/>
      <c r="H13" s="15">
        <v>1</v>
      </c>
      <c r="I13" s="22"/>
      <c r="J13" s="17">
        <f t="shared" si="0"/>
        <v>0</v>
      </c>
      <c r="K13" s="23"/>
    </row>
    <row r="14" spans="1:11" s="10" customFormat="1" ht="31.5" customHeight="1">
      <c r="A14" s="204"/>
      <c r="B14" s="11">
        <v>10</v>
      </c>
      <c r="C14" s="21" t="s">
        <v>60</v>
      </c>
      <c r="D14" s="21" t="s">
        <v>284</v>
      </c>
      <c r="E14" s="13"/>
      <c r="F14" s="14"/>
      <c r="G14" s="14"/>
      <c r="H14" s="15">
        <v>1</v>
      </c>
      <c r="I14" s="22"/>
      <c r="J14" s="17">
        <f t="shared" si="0"/>
        <v>0</v>
      </c>
      <c r="K14" s="23"/>
    </row>
    <row r="15" spans="1:11" s="10" customFormat="1" ht="43.5" customHeight="1">
      <c r="A15" s="205"/>
      <c r="B15" s="11">
        <v>11</v>
      </c>
      <c r="C15" s="24" t="s">
        <v>61</v>
      </c>
      <c r="D15" s="24" t="s">
        <v>285</v>
      </c>
      <c r="E15" s="14"/>
      <c r="F15" s="14"/>
      <c r="G15" s="14"/>
      <c r="H15" s="15">
        <v>1</v>
      </c>
      <c r="I15" s="19"/>
      <c r="J15" s="17">
        <f t="shared" si="0"/>
        <v>0</v>
      </c>
      <c r="K15" s="25"/>
    </row>
    <row r="16" spans="1:11" s="10" customFormat="1" ht="43.5" customHeight="1">
      <c r="A16" s="197"/>
      <c r="B16" s="198"/>
      <c r="C16" s="198"/>
      <c r="D16" s="198"/>
      <c r="E16" s="198"/>
      <c r="F16" s="198"/>
      <c r="G16" s="199"/>
      <c r="H16" s="26">
        <f>SUM(H5:H15)-SUMIF(I5:I15,"N/A",H5:H15)</f>
        <v>11</v>
      </c>
      <c r="I16" s="27"/>
      <c r="J16" s="28">
        <f>SUM(J5:J15)</f>
        <v>0</v>
      </c>
      <c r="K16" s="29">
        <f>J16/H16</f>
        <v>0</v>
      </c>
    </row>
    <row r="17" spans="1:11" s="10" customFormat="1" ht="32.25" customHeight="1">
      <c r="A17" s="204" t="s">
        <v>62</v>
      </c>
      <c r="B17" s="11">
        <v>12</v>
      </c>
      <c r="C17" s="21" t="s">
        <v>63</v>
      </c>
      <c r="D17" s="21" t="s">
        <v>286</v>
      </c>
      <c r="E17" s="13"/>
      <c r="F17" s="14"/>
      <c r="G17" s="14"/>
      <c r="H17" s="15">
        <v>1</v>
      </c>
      <c r="I17" s="22"/>
      <c r="J17" s="17">
        <f t="shared" ref="J17:J33" si="1">IFERROR(H17*I17,"N/A")</f>
        <v>0</v>
      </c>
      <c r="K17" s="23"/>
    </row>
    <row r="18" spans="1:11" s="10" customFormat="1" ht="41.25" customHeight="1">
      <c r="A18" s="204"/>
      <c r="B18" s="11">
        <v>13</v>
      </c>
      <c r="C18" s="21" t="s">
        <v>64</v>
      </c>
      <c r="D18" s="21" t="s">
        <v>439</v>
      </c>
      <c r="E18" s="13"/>
      <c r="F18" s="14"/>
      <c r="G18" s="14"/>
      <c r="H18" s="15">
        <v>1</v>
      </c>
      <c r="I18" s="22"/>
      <c r="J18" s="17">
        <f t="shared" si="1"/>
        <v>0</v>
      </c>
      <c r="K18" s="23"/>
    </row>
    <row r="19" spans="1:11" s="10" customFormat="1" ht="54.75" customHeight="1">
      <c r="A19" s="204"/>
      <c r="B19" s="11">
        <v>14</v>
      </c>
      <c r="C19" s="21" t="s">
        <v>65</v>
      </c>
      <c r="D19" s="21" t="s">
        <v>393</v>
      </c>
      <c r="E19" s="13"/>
      <c r="F19" s="14"/>
      <c r="G19" s="14"/>
      <c r="H19" s="15">
        <v>1</v>
      </c>
      <c r="I19" s="22"/>
      <c r="J19" s="17">
        <f t="shared" si="1"/>
        <v>0</v>
      </c>
      <c r="K19" s="23"/>
    </row>
    <row r="20" spans="1:11" s="10" customFormat="1" ht="35.25" customHeight="1">
      <c r="A20" s="204"/>
      <c r="B20" s="11">
        <v>15</v>
      </c>
      <c r="C20" s="21" t="s">
        <v>66</v>
      </c>
      <c r="D20" s="21" t="s">
        <v>287</v>
      </c>
      <c r="E20" s="13"/>
      <c r="F20" s="14"/>
      <c r="G20" s="14"/>
      <c r="H20" s="15">
        <v>1</v>
      </c>
      <c r="I20" s="22"/>
      <c r="J20" s="17">
        <f t="shared" si="1"/>
        <v>0</v>
      </c>
      <c r="K20" s="23"/>
    </row>
    <row r="21" spans="1:11" s="10" customFormat="1" ht="35.25" customHeight="1">
      <c r="A21" s="204"/>
      <c r="B21" s="11">
        <v>16</v>
      </c>
      <c r="C21" s="21" t="s">
        <v>67</v>
      </c>
      <c r="D21" s="21" t="s">
        <v>440</v>
      </c>
      <c r="E21" s="13"/>
      <c r="F21" s="14"/>
      <c r="G21" s="14"/>
      <c r="H21" s="15">
        <v>1</v>
      </c>
      <c r="I21" s="22"/>
      <c r="J21" s="17">
        <f t="shared" si="1"/>
        <v>0</v>
      </c>
      <c r="K21" s="23"/>
    </row>
    <row r="22" spans="1:11" s="10" customFormat="1" ht="35.25" customHeight="1">
      <c r="A22" s="204"/>
      <c r="B22" s="11">
        <v>17</v>
      </c>
      <c r="C22" s="21" t="s">
        <v>68</v>
      </c>
      <c r="D22" s="21" t="s">
        <v>288</v>
      </c>
      <c r="E22" s="13"/>
      <c r="F22" s="14"/>
      <c r="G22" s="14"/>
      <c r="H22" s="15">
        <v>1</v>
      </c>
      <c r="I22" s="22"/>
      <c r="J22" s="17">
        <f t="shared" si="1"/>
        <v>0</v>
      </c>
      <c r="K22" s="23"/>
    </row>
    <row r="23" spans="1:11" s="10" customFormat="1" ht="55.5" customHeight="1">
      <c r="A23" s="204"/>
      <c r="B23" s="11">
        <v>18</v>
      </c>
      <c r="C23" s="21" t="s">
        <v>69</v>
      </c>
      <c r="D23" s="21" t="s">
        <v>289</v>
      </c>
      <c r="E23" s="13"/>
      <c r="F23" s="14"/>
      <c r="G23" s="14"/>
      <c r="H23" s="15">
        <v>1</v>
      </c>
      <c r="I23" s="22"/>
      <c r="J23" s="17">
        <f t="shared" si="1"/>
        <v>0</v>
      </c>
      <c r="K23" s="23"/>
    </row>
    <row r="24" spans="1:11" s="10" customFormat="1" ht="77.5" customHeight="1">
      <c r="A24" s="204"/>
      <c r="B24" s="11">
        <v>19</v>
      </c>
      <c r="C24" s="21" t="s">
        <v>70</v>
      </c>
      <c r="D24" s="21" t="s">
        <v>441</v>
      </c>
      <c r="E24" s="13"/>
      <c r="F24" s="14"/>
      <c r="G24" s="14"/>
      <c r="H24" s="15">
        <v>1</v>
      </c>
      <c r="I24" s="22"/>
      <c r="J24" s="17">
        <f t="shared" si="1"/>
        <v>0</v>
      </c>
      <c r="K24" s="23"/>
    </row>
    <row r="25" spans="1:11" s="10" customFormat="1" ht="51" customHeight="1">
      <c r="A25" s="204"/>
      <c r="B25" s="11">
        <v>20</v>
      </c>
      <c r="C25" s="21" t="s">
        <v>71</v>
      </c>
      <c r="D25" s="21" t="s">
        <v>290</v>
      </c>
      <c r="E25" s="13"/>
      <c r="F25" s="14"/>
      <c r="G25" s="14"/>
      <c r="H25" s="15">
        <v>1</v>
      </c>
      <c r="I25" s="22"/>
      <c r="J25" s="17">
        <f t="shared" si="1"/>
        <v>0</v>
      </c>
      <c r="K25" s="23"/>
    </row>
    <row r="26" spans="1:11" s="10" customFormat="1" ht="32.25" customHeight="1">
      <c r="A26" s="204"/>
      <c r="B26" s="11">
        <v>21</v>
      </c>
      <c r="C26" s="21" t="s">
        <v>72</v>
      </c>
      <c r="D26" s="21" t="s">
        <v>291</v>
      </c>
      <c r="E26" s="13"/>
      <c r="F26" s="14"/>
      <c r="G26" s="14"/>
      <c r="H26" s="15">
        <v>1</v>
      </c>
      <c r="I26" s="22"/>
      <c r="J26" s="17">
        <f t="shared" si="1"/>
        <v>0</v>
      </c>
      <c r="K26" s="23"/>
    </row>
    <row r="27" spans="1:11" s="10" customFormat="1" ht="32.25" customHeight="1">
      <c r="A27" s="204"/>
      <c r="B27" s="11">
        <v>22</v>
      </c>
      <c r="C27" s="21" t="s">
        <v>73</v>
      </c>
      <c r="D27" s="21" t="s">
        <v>292</v>
      </c>
      <c r="E27" s="13"/>
      <c r="F27" s="14"/>
      <c r="G27" s="14"/>
      <c r="H27" s="15">
        <v>1</v>
      </c>
      <c r="I27" s="22"/>
      <c r="J27" s="17">
        <f t="shared" si="1"/>
        <v>0</v>
      </c>
      <c r="K27" s="23"/>
    </row>
    <row r="28" spans="1:11" s="10" customFormat="1" ht="32.25" customHeight="1">
      <c r="A28" s="204"/>
      <c r="B28" s="11">
        <v>23</v>
      </c>
      <c r="C28" s="21" t="s">
        <v>74</v>
      </c>
      <c r="D28" s="21" t="s">
        <v>293</v>
      </c>
      <c r="E28" s="13"/>
      <c r="F28" s="14"/>
      <c r="G28" s="14"/>
      <c r="H28" s="15">
        <v>1</v>
      </c>
      <c r="I28" s="22"/>
      <c r="J28" s="17">
        <f t="shared" si="1"/>
        <v>0</v>
      </c>
      <c r="K28" s="23"/>
    </row>
    <row r="29" spans="1:11" s="10" customFormat="1" ht="32.25" customHeight="1">
      <c r="A29" s="204"/>
      <c r="B29" s="11">
        <v>24</v>
      </c>
      <c r="C29" s="21" t="s">
        <v>75</v>
      </c>
      <c r="D29" s="21" t="s">
        <v>442</v>
      </c>
      <c r="E29" s="13"/>
      <c r="F29" s="14"/>
      <c r="G29" s="14"/>
      <c r="H29" s="15">
        <v>1</v>
      </c>
      <c r="I29" s="22"/>
      <c r="J29" s="17">
        <f t="shared" si="1"/>
        <v>0</v>
      </c>
      <c r="K29" s="23"/>
    </row>
    <row r="30" spans="1:11" s="10" customFormat="1" ht="32.25" customHeight="1">
      <c r="A30" s="204"/>
      <c r="B30" s="11">
        <v>25</v>
      </c>
      <c r="C30" s="21" t="s">
        <v>76</v>
      </c>
      <c r="D30" s="21" t="s">
        <v>404</v>
      </c>
      <c r="E30" s="13"/>
      <c r="F30" s="14"/>
      <c r="G30" s="14"/>
      <c r="H30" s="15">
        <v>1</v>
      </c>
      <c r="I30" s="22"/>
      <c r="J30" s="17">
        <f t="shared" si="1"/>
        <v>0</v>
      </c>
      <c r="K30" s="23"/>
    </row>
    <row r="31" spans="1:11" s="10" customFormat="1" ht="32.25" customHeight="1">
      <c r="A31" s="204"/>
      <c r="B31" s="11">
        <v>26</v>
      </c>
      <c r="C31" s="21" t="s">
        <v>77</v>
      </c>
      <c r="D31" s="21" t="s">
        <v>443</v>
      </c>
      <c r="E31" s="13"/>
      <c r="F31" s="14"/>
      <c r="G31" s="14"/>
      <c r="H31" s="15">
        <v>1</v>
      </c>
      <c r="I31" s="22"/>
      <c r="J31" s="17">
        <f t="shared" si="1"/>
        <v>0</v>
      </c>
      <c r="K31" s="23"/>
    </row>
    <row r="32" spans="1:11" s="10" customFormat="1" ht="32.25" customHeight="1">
      <c r="A32" s="204"/>
      <c r="B32" s="11">
        <v>27</v>
      </c>
      <c r="C32" s="21" t="s">
        <v>444</v>
      </c>
      <c r="D32" s="58" t="s">
        <v>445</v>
      </c>
      <c r="E32" s="13"/>
      <c r="F32" s="14"/>
      <c r="G32" s="14"/>
      <c r="H32" s="15">
        <v>1</v>
      </c>
      <c r="I32" s="22"/>
      <c r="J32" s="17">
        <f t="shared" si="1"/>
        <v>0</v>
      </c>
      <c r="K32" s="23"/>
    </row>
    <row r="33" spans="1:11" s="10" customFormat="1" ht="53.25" customHeight="1">
      <c r="A33" s="204"/>
      <c r="B33" s="11">
        <v>28</v>
      </c>
      <c r="C33" s="21" t="s">
        <v>78</v>
      </c>
      <c r="D33" s="21" t="s">
        <v>400</v>
      </c>
      <c r="E33" s="13"/>
      <c r="F33" s="13"/>
      <c r="G33" s="13"/>
      <c r="H33" s="11">
        <v>1</v>
      </c>
      <c r="I33" s="19"/>
      <c r="J33" s="30">
        <f t="shared" si="1"/>
        <v>0</v>
      </c>
      <c r="K33" s="20"/>
    </row>
    <row r="34" spans="1:11" s="10" customFormat="1" ht="33.75" customHeight="1">
      <c r="A34" s="213"/>
      <c r="B34" s="214"/>
      <c r="C34" s="214"/>
      <c r="D34" s="214"/>
      <c r="E34" s="214"/>
      <c r="F34" s="214"/>
      <c r="G34" s="215"/>
      <c r="H34" s="31">
        <f>SUM(H17:H33)-SUMIF(I17:I33,"N/A",H17:H33)</f>
        <v>17</v>
      </c>
      <c r="I34" s="32"/>
      <c r="J34" s="33">
        <f>SUM(J17:J33)</f>
        <v>0</v>
      </c>
      <c r="K34" s="34">
        <f>J34/H34</f>
        <v>0</v>
      </c>
    </row>
    <row r="35" spans="1:11" s="10" customFormat="1" ht="109.5" customHeight="1">
      <c r="A35" s="204" t="s">
        <v>79</v>
      </c>
      <c r="B35" s="11">
        <v>29</v>
      </c>
      <c r="C35" s="21" t="s">
        <v>80</v>
      </c>
      <c r="D35" s="21" t="s">
        <v>446</v>
      </c>
      <c r="E35" s="13"/>
      <c r="F35" s="14"/>
      <c r="G35" s="14"/>
      <c r="H35" s="15">
        <v>1</v>
      </c>
      <c r="I35" s="22">
        <v>1</v>
      </c>
      <c r="J35" s="17">
        <f t="shared" ref="J35:J43" si="2">IFERROR(H35*I35,"N/A")</f>
        <v>1</v>
      </c>
      <c r="K35" s="23"/>
    </row>
    <row r="36" spans="1:11" s="10" customFormat="1" ht="32.25" customHeight="1">
      <c r="A36" s="204"/>
      <c r="B36" s="11">
        <v>30</v>
      </c>
      <c r="C36" s="21" t="s">
        <v>81</v>
      </c>
      <c r="D36" s="21" t="s">
        <v>405</v>
      </c>
      <c r="E36" s="13"/>
      <c r="F36" s="14"/>
      <c r="G36" s="14"/>
      <c r="H36" s="15">
        <v>1</v>
      </c>
      <c r="I36" s="22">
        <v>1</v>
      </c>
      <c r="J36" s="17">
        <f t="shared" si="2"/>
        <v>1</v>
      </c>
      <c r="K36" s="23"/>
    </row>
    <row r="37" spans="1:11" s="10" customFormat="1" ht="32.25" customHeight="1">
      <c r="A37" s="204"/>
      <c r="B37" s="11">
        <v>31</v>
      </c>
      <c r="C37" s="21" t="s">
        <v>82</v>
      </c>
      <c r="D37" s="21" t="s">
        <v>294</v>
      </c>
      <c r="E37" s="13"/>
      <c r="F37" s="14"/>
      <c r="G37" s="14"/>
      <c r="H37" s="15">
        <v>1</v>
      </c>
      <c r="I37" s="22">
        <v>1</v>
      </c>
      <c r="J37" s="17">
        <f t="shared" si="2"/>
        <v>1</v>
      </c>
      <c r="K37" s="23"/>
    </row>
    <row r="38" spans="1:11" s="10" customFormat="1" ht="32.25" customHeight="1">
      <c r="A38" s="204"/>
      <c r="B38" s="11">
        <v>32</v>
      </c>
      <c r="C38" s="21" t="s">
        <v>83</v>
      </c>
      <c r="D38" s="21" t="s">
        <v>295</v>
      </c>
      <c r="E38" s="13"/>
      <c r="F38" s="14"/>
      <c r="G38" s="14"/>
      <c r="H38" s="15">
        <v>1</v>
      </c>
      <c r="I38" s="22">
        <v>0.5</v>
      </c>
      <c r="J38" s="17">
        <f t="shared" si="2"/>
        <v>0.5</v>
      </c>
      <c r="K38" s="23"/>
    </row>
    <row r="39" spans="1:11" s="10" customFormat="1" ht="32.25" customHeight="1">
      <c r="A39" s="204"/>
      <c r="B39" s="11">
        <v>33</v>
      </c>
      <c r="C39" s="21" t="s">
        <v>84</v>
      </c>
      <c r="D39" s="21" t="s">
        <v>296</v>
      </c>
      <c r="E39" s="13"/>
      <c r="F39" s="14"/>
      <c r="G39" s="14"/>
      <c r="H39" s="15">
        <v>1</v>
      </c>
      <c r="I39" s="22">
        <v>0.5</v>
      </c>
      <c r="J39" s="17">
        <f t="shared" si="2"/>
        <v>0.5</v>
      </c>
      <c r="K39" s="23"/>
    </row>
    <row r="40" spans="1:11" s="10" customFormat="1" ht="32.25" customHeight="1">
      <c r="A40" s="204"/>
      <c r="B40" s="11">
        <v>34</v>
      </c>
      <c r="C40" s="21" t="s">
        <v>85</v>
      </c>
      <c r="D40" s="21" t="s">
        <v>391</v>
      </c>
      <c r="E40" s="13"/>
      <c r="F40" s="14"/>
      <c r="G40" s="14"/>
      <c r="H40" s="15">
        <v>1</v>
      </c>
      <c r="I40" s="22">
        <v>1</v>
      </c>
      <c r="J40" s="17">
        <f t="shared" si="2"/>
        <v>1</v>
      </c>
      <c r="K40" s="23"/>
    </row>
    <row r="41" spans="1:11" s="10" customFormat="1" ht="32.25" customHeight="1">
      <c r="A41" s="204"/>
      <c r="B41" s="11">
        <v>35</v>
      </c>
      <c r="C41" s="21" t="s">
        <v>86</v>
      </c>
      <c r="D41" s="21" t="s">
        <v>284</v>
      </c>
      <c r="E41" s="13"/>
      <c r="F41" s="14"/>
      <c r="G41" s="14"/>
      <c r="H41" s="15">
        <v>1</v>
      </c>
      <c r="I41" s="22">
        <v>1</v>
      </c>
      <c r="J41" s="17">
        <f t="shared" si="2"/>
        <v>1</v>
      </c>
      <c r="K41" s="23"/>
    </row>
    <row r="42" spans="1:11" s="10" customFormat="1" ht="46.5" customHeight="1">
      <c r="A42" s="204"/>
      <c r="B42" s="11">
        <v>36</v>
      </c>
      <c r="C42" s="21" t="s">
        <v>87</v>
      </c>
      <c r="D42" s="21" t="s">
        <v>447</v>
      </c>
      <c r="E42" s="13"/>
      <c r="F42" s="14"/>
      <c r="G42" s="14"/>
      <c r="H42" s="15">
        <v>1</v>
      </c>
      <c r="I42" s="22">
        <v>0.5</v>
      </c>
      <c r="J42" s="17">
        <f t="shared" si="2"/>
        <v>0.5</v>
      </c>
      <c r="K42" s="23"/>
    </row>
    <row r="43" spans="1:11" s="10" customFormat="1" ht="63" customHeight="1">
      <c r="A43" s="205"/>
      <c r="B43" s="11">
        <v>37</v>
      </c>
      <c r="C43" s="24" t="s">
        <v>88</v>
      </c>
      <c r="D43" s="24" t="s">
        <v>448</v>
      </c>
      <c r="E43" s="14"/>
      <c r="F43" s="14"/>
      <c r="G43" s="14"/>
      <c r="H43" s="15">
        <v>1</v>
      </c>
      <c r="I43" s="35">
        <v>1</v>
      </c>
      <c r="J43" s="17">
        <f t="shared" si="2"/>
        <v>1</v>
      </c>
      <c r="K43" s="25"/>
    </row>
    <row r="44" spans="1:11" s="10" customFormat="1" ht="44.25" customHeight="1">
      <c r="A44" s="197"/>
      <c r="B44" s="198"/>
      <c r="C44" s="198"/>
      <c r="D44" s="198"/>
      <c r="E44" s="198"/>
      <c r="F44" s="198"/>
      <c r="G44" s="199"/>
      <c r="H44" s="36">
        <f>SUM(H35:H43)-SUMIF(I35:I43,"N/A",H35:H43)</f>
        <v>9</v>
      </c>
      <c r="I44" s="37"/>
      <c r="J44" s="38">
        <f>SUM(J35:J43)</f>
        <v>7.5</v>
      </c>
      <c r="K44" s="39">
        <f>J44/H44</f>
        <v>0.83333333333333337</v>
      </c>
    </row>
    <row r="45" spans="1:11" s="10" customFormat="1" ht="32.25" customHeight="1">
      <c r="A45" s="204" t="s">
        <v>89</v>
      </c>
      <c r="B45" s="11">
        <v>38</v>
      </c>
      <c r="C45" s="21" t="s">
        <v>90</v>
      </c>
      <c r="D45" s="21" t="s">
        <v>297</v>
      </c>
      <c r="E45" s="13"/>
      <c r="F45" s="14"/>
      <c r="G45" s="14"/>
      <c r="H45" s="15">
        <v>1</v>
      </c>
      <c r="I45" s="22"/>
      <c r="J45" s="17">
        <f t="shared" ref="J45:J89" si="3">IFERROR(H45*I45,"N/A")</f>
        <v>0</v>
      </c>
      <c r="K45" s="23"/>
    </row>
    <row r="46" spans="1:11" s="10" customFormat="1" ht="55.5" customHeight="1">
      <c r="A46" s="204"/>
      <c r="B46" s="11">
        <v>39</v>
      </c>
      <c r="C46" s="21" t="s">
        <v>91</v>
      </c>
      <c r="D46" s="21" t="s">
        <v>449</v>
      </c>
      <c r="E46" s="13"/>
      <c r="F46" s="14"/>
      <c r="G46" s="14"/>
      <c r="H46" s="15">
        <v>1</v>
      </c>
      <c r="I46" s="22"/>
      <c r="J46" s="17">
        <f t="shared" si="3"/>
        <v>0</v>
      </c>
      <c r="K46" s="23"/>
    </row>
    <row r="47" spans="1:11" s="10" customFormat="1" ht="43.5" customHeight="1">
      <c r="A47" s="204"/>
      <c r="B47" s="11">
        <v>40</v>
      </c>
      <c r="C47" s="21" t="s">
        <v>92</v>
      </c>
      <c r="D47" s="58" t="s">
        <v>298</v>
      </c>
      <c r="E47" s="13"/>
      <c r="F47" s="14"/>
      <c r="G47" s="14"/>
      <c r="H47" s="15">
        <v>1</v>
      </c>
      <c r="I47" s="22"/>
      <c r="J47" s="17">
        <f t="shared" si="3"/>
        <v>0</v>
      </c>
      <c r="K47" s="23"/>
    </row>
    <row r="48" spans="1:11" s="10" customFormat="1" ht="72" customHeight="1">
      <c r="A48" s="204"/>
      <c r="B48" s="11">
        <v>41</v>
      </c>
      <c r="C48" s="21" t="s">
        <v>93</v>
      </c>
      <c r="D48" s="58" t="s">
        <v>450</v>
      </c>
      <c r="E48" s="13"/>
      <c r="F48" s="14"/>
      <c r="G48" s="14"/>
      <c r="H48" s="15">
        <v>1</v>
      </c>
      <c r="I48" s="22"/>
      <c r="J48" s="17">
        <f t="shared" si="3"/>
        <v>0</v>
      </c>
      <c r="K48" s="23"/>
    </row>
    <row r="49" spans="1:11" s="10" customFormat="1" ht="45.75" customHeight="1">
      <c r="A49" s="204"/>
      <c r="B49" s="11">
        <v>42</v>
      </c>
      <c r="C49" s="21" t="s">
        <v>94</v>
      </c>
      <c r="D49" s="21" t="s">
        <v>406</v>
      </c>
      <c r="E49" s="13"/>
      <c r="F49" s="14"/>
      <c r="G49" s="14"/>
      <c r="H49" s="15">
        <v>1</v>
      </c>
      <c r="I49" s="22"/>
      <c r="J49" s="17">
        <f t="shared" si="3"/>
        <v>0</v>
      </c>
      <c r="K49" s="23"/>
    </row>
    <row r="50" spans="1:11" s="10" customFormat="1" ht="32.25" customHeight="1">
      <c r="A50" s="204"/>
      <c r="B50" s="11">
        <v>43</v>
      </c>
      <c r="C50" s="21" t="s">
        <v>95</v>
      </c>
      <c r="D50" s="58" t="s">
        <v>299</v>
      </c>
      <c r="E50" s="13"/>
      <c r="F50" s="14"/>
      <c r="G50" s="14"/>
      <c r="H50" s="15">
        <v>1</v>
      </c>
      <c r="I50" s="22"/>
      <c r="J50" s="17">
        <f t="shared" si="3"/>
        <v>0</v>
      </c>
      <c r="K50" s="23"/>
    </row>
    <row r="51" spans="1:11" s="10" customFormat="1" ht="43.5" customHeight="1">
      <c r="A51" s="204"/>
      <c r="B51" s="11">
        <v>44</v>
      </c>
      <c r="C51" s="21" t="s">
        <v>96</v>
      </c>
      <c r="D51" s="21" t="s">
        <v>300</v>
      </c>
      <c r="E51" s="13"/>
      <c r="F51" s="14"/>
      <c r="G51" s="14"/>
      <c r="H51" s="15">
        <v>1</v>
      </c>
      <c r="I51" s="22"/>
      <c r="J51" s="17">
        <f t="shared" si="3"/>
        <v>0</v>
      </c>
      <c r="K51" s="23"/>
    </row>
    <row r="52" spans="1:11" s="10" customFormat="1" ht="39.75" customHeight="1">
      <c r="A52" s="204"/>
      <c r="B52" s="11">
        <v>45</v>
      </c>
      <c r="C52" s="21" t="s">
        <v>97</v>
      </c>
      <c r="D52" s="21" t="s">
        <v>301</v>
      </c>
      <c r="E52" s="13"/>
      <c r="F52" s="14"/>
      <c r="G52" s="14"/>
      <c r="H52" s="15">
        <v>1</v>
      </c>
      <c r="I52" s="22"/>
      <c r="J52" s="17">
        <f t="shared" si="3"/>
        <v>0</v>
      </c>
      <c r="K52" s="23"/>
    </row>
    <row r="53" spans="1:11" s="10" customFormat="1" ht="45.75" customHeight="1">
      <c r="A53" s="204"/>
      <c r="B53" s="11">
        <v>46</v>
      </c>
      <c r="C53" s="21" t="s">
        <v>98</v>
      </c>
      <c r="D53" s="21" t="s">
        <v>302</v>
      </c>
      <c r="E53" s="13"/>
      <c r="F53" s="14"/>
      <c r="G53" s="14"/>
      <c r="H53" s="15">
        <v>1</v>
      </c>
      <c r="I53" s="22"/>
      <c r="J53" s="17">
        <f t="shared" si="3"/>
        <v>0</v>
      </c>
      <c r="K53" s="23"/>
    </row>
    <row r="54" spans="1:11" s="10" customFormat="1" ht="42.75" customHeight="1">
      <c r="A54" s="204"/>
      <c r="B54" s="11">
        <v>47</v>
      </c>
      <c r="C54" s="21" t="s">
        <v>99</v>
      </c>
      <c r="D54" s="21" t="s">
        <v>407</v>
      </c>
      <c r="E54" s="13"/>
      <c r="F54" s="14"/>
      <c r="G54" s="14"/>
      <c r="H54" s="15">
        <v>1</v>
      </c>
      <c r="I54" s="22"/>
      <c r="J54" s="17">
        <f t="shared" si="3"/>
        <v>0</v>
      </c>
      <c r="K54" s="23"/>
    </row>
    <row r="55" spans="1:11" s="10" customFormat="1" ht="44.25" customHeight="1">
      <c r="A55" s="204"/>
      <c r="B55" s="11">
        <v>48</v>
      </c>
      <c r="C55" s="21" t="s">
        <v>100</v>
      </c>
      <c r="D55" s="58" t="s">
        <v>451</v>
      </c>
      <c r="E55" s="13"/>
      <c r="F55" s="14"/>
      <c r="G55" s="14"/>
      <c r="H55" s="15">
        <v>1</v>
      </c>
      <c r="I55" s="22"/>
      <c r="J55" s="17">
        <f t="shared" si="3"/>
        <v>0</v>
      </c>
      <c r="K55" s="23"/>
    </row>
    <row r="56" spans="1:11" s="10" customFormat="1" ht="34.5" customHeight="1">
      <c r="A56" s="204"/>
      <c r="B56" s="11">
        <v>49</v>
      </c>
      <c r="C56" s="21" t="s">
        <v>101</v>
      </c>
      <c r="D56" s="21" t="s">
        <v>303</v>
      </c>
      <c r="E56" s="13"/>
      <c r="F56" s="14"/>
      <c r="G56" s="14"/>
      <c r="H56" s="15">
        <v>1</v>
      </c>
      <c r="I56" s="22"/>
      <c r="J56" s="17">
        <f t="shared" si="3"/>
        <v>0</v>
      </c>
      <c r="K56" s="23"/>
    </row>
    <row r="57" spans="1:11" s="10" customFormat="1" ht="46.5" customHeight="1">
      <c r="A57" s="204"/>
      <c r="B57" s="11">
        <v>50</v>
      </c>
      <c r="C57" s="21" t="s">
        <v>102</v>
      </c>
      <c r="D57" s="58" t="s">
        <v>304</v>
      </c>
      <c r="E57" s="13"/>
      <c r="F57" s="14"/>
      <c r="G57" s="14"/>
      <c r="H57" s="15">
        <v>1</v>
      </c>
      <c r="I57" s="22"/>
      <c r="J57" s="17">
        <f t="shared" si="3"/>
        <v>0</v>
      </c>
      <c r="K57" s="23"/>
    </row>
    <row r="58" spans="1:11" s="10" customFormat="1" ht="50.25" customHeight="1">
      <c r="A58" s="204"/>
      <c r="B58" s="11">
        <v>51</v>
      </c>
      <c r="C58" s="21" t="s">
        <v>103</v>
      </c>
      <c r="D58" s="21" t="s">
        <v>452</v>
      </c>
      <c r="E58" s="13"/>
      <c r="F58" s="14"/>
      <c r="G58" s="14"/>
      <c r="H58" s="15">
        <v>1</v>
      </c>
      <c r="I58" s="22"/>
      <c r="J58" s="17">
        <f t="shared" si="3"/>
        <v>0</v>
      </c>
      <c r="K58" s="23"/>
    </row>
    <row r="59" spans="1:11" s="10" customFormat="1" ht="44.25" customHeight="1">
      <c r="A59" s="204"/>
      <c r="B59" s="11">
        <v>52</v>
      </c>
      <c r="C59" s="21" t="s">
        <v>104</v>
      </c>
      <c r="D59" s="21" t="s">
        <v>284</v>
      </c>
      <c r="E59" s="13"/>
      <c r="F59" s="14"/>
      <c r="G59" s="14"/>
      <c r="H59" s="15">
        <v>1</v>
      </c>
      <c r="I59" s="22"/>
      <c r="J59" s="17">
        <f t="shared" si="3"/>
        <v>0</v>
      </c>
      <c r="K59" s="23"/>
    </row>
    <row r="60" spans="1:11" s="10" customFormat="1" ht="42" customHeight="1">
      <c r="A60" s="204"/>
      <c r="B60" s="11">
        <v>53</v>
      </c>
      <c r="C60" s="21" t="s">
        <v>105</v>
      </c>
      <c r="D60" s="21" t="s">
        <v>284</v>
      </c>
      <c r="E60" s="13"/>
      <c r="F60" s="14"/>
      <c r="G60" s="14"/>
      <c r="H60" s="15">
        <v>1</v>
      </c>
      <c r="I60" s="22"/>
      <c r="J60" s="17">
        <f t="shared" si="3"/>
        <v>0</v>
      </c>
      <c r="K60" s="23"/>
    </row>
    <row r="61" spans="1:11" s="10" customFormat="1" ht="52.5" customHeight="1">
      <c r="A61" s="204"/>
      <c r="B61" s="11">
        <v>54</v>
      </c>
      <c r="C61" s="21" t="s">
        <v>106</v>
      </c>
      <c r="D61" s="21" t="s">
        <v>453</v>
      </c>
      <c r="E61" s="13"/>
      <c r="F61" s="14"/>
      <c r="G61" s="14"/>
      <c r="H61" s="15">
        <v>1</v>
      </c>
      <c r="I61" s="22"/>
      <c r="J61" s="17">
        <f t="shared" si="3"/>
        <v>0</v>
      </c>
      <c r="K61" s="23"/>
    </row>
    <row r="62" spans="1:11" s="10" customFormat="1" ht="68.150000000000006" customHeight="1">
      <c r="A62" s="204"/>
      <c r="B62" s="11">
        <v>55</v>
      </c>
      <c r="C62" s="21" t="s">
        <v>107</v>
      </c>
      <c r="D62" s="21" t="s">
        <v>305</v>
      </c>
      <c r="E62" s="13"/>
      <c r="F62" s="14"/>
      <c r="G62" s="14"/>
      <c r="H62" s="15">
        <v>1</v>
      </c>
      <c r="I62" s="22"/>
      <c r="J62" s="17">
        <f t="shared" si="3"/>
        <v>0</v>
      </c>
      <c r="K62" s="23"/>
    </row>
    <row r="63" spans="1:11" s="10" customFormat="1" ht="42" customHeight="1">
      <c r="A63" s="204"/>
      <c r="B63" s="11">
        <v>56</v>
      </c>
      <c r="C63" s="21" t="s">
        <v>108</v>
      </c>
      <c r="D63" s="21" t="s">
        <v>306</v>
      </c>
      <c r="E63" s="13"/>
      <c r="F63" s="14"/>
      <c r="G63" s="14"/>
      <c r="H63" s="15">
        <v>1</v>
      </c>
      <c r="I63" s="22"/>
      <c r="J63" s="17">
        <f t="shared" si="3"/>
        <v>0</v>
      </c>
      <c r="K63" s="23"/>
    </row>
    <row r="64" spans="1:11" s="10" customFormat="1" ht="42" customHeight="1">
      <c r="A64" s="204"/>
      <c r="B64" s="11">
        <v>57</v>
      </c>
      <c r="C64" s="21" t="s">
        <v>109</v>
      </c>
      <c r="D64" s="21" t="s">
        <v>408</v>
      </c>
      <c r="E64" s="13"/>
      <c r="F64" s="14"/>
      <c r="G64" s="14"/>
      <c r="H64" s="15">
        <v>1</v>
      </c>
      <c r="I64" s="22"/>
      <c r="J64" s="17">
        <f t="shared" si="3"/>
        <v>0</v>
      </c>
      <c r="K64" s="23"/>
    </row>
    <row r="65" spans="1:11" s="10" customFormat="1" ht="45.75" customHeight="1">
      <c r="A65" s="204"/>
      <c r="B65" s="11">
        <v>58</v>
      </c>
      <c r="C65" s="21" t="s">
        <v>110</v>
      </c>
      <c r="D65" s="21" t="s">
        <v>454</v>
      </c>
      <c r="E65" s="13"/>
      <c r="F65" s="14"/>
      <c r="G65" s="14"/>
      <c r="H65" s="15">
        <v>1</v>
      </c>
      <c r="I65" s="22"/>
      <c r="J65" s="17">
        <f t="shared" si="3"/>
        <v>0</v>
      </c>
      <c r="K65" s="23"/>
    </row>
    <row r="66" spans="1:11" s="10" customFormat="1" ht="47.25" customHeight="1">
      <c r="A66" s="204"/>
      <c r="B66" s="11">
        <v>59</v>
      </c>
      <c r="C66" s="21" t="s">
        <v>307</v>
      </c>
      <c r="D66" s="21" t="s">
        <v>394</v>
      </c>
      <c r="E66" s="13"/>
      <c r="F66" s="14"/>
      <c r="G66" s="14"/>
      <c r="H66" s="15">
        <v>1</v>
      </c>
      <c r="I66" s="22"/>
      <c r="J66" s="17">
        <f t="shared" si="3"/>
        <v>0</v>
      </c>
      <c r="K66" s="23"/>
    </row>
    <row r="67" spans="1:11" s="10" customFormat="1" ht="51.65" customHeight="1">
      <c r="A67" s="204"/>
      <c r="B67" s="11">
        <v>60</v>
      </c>
      <c r="C67" s="21" t="s">
        <v>111</v>
      </c>
      <c r="D67" s="21" t="s">
        <v>308</v>
      </c>
      <c r="E67" s="13"/>
      <c r="F67" s="14"/>
      <c r="G67" s="14"/>
      <c r="H67" s="15">
        <v>1</v>
      </c>
      <c r="I67" s="22"/>
      <c r="J67" s="17">
        <f t="shared" si="3"/>
        <v>0</v>
      </c>
      <c r="K67" s="23"/>
    </row>
    <row r="68" spans="1:11" s="10" customFormat="1" ht="72" customHeight="1">
      <c r="A68" s="204"/>
      <c r="B68" s="11">
        <v>61</v>
      </c>
      <c r="C68" s="21" t="s">
        <v>112</v>
      </c>
      <c r="D68" s="21" t="s">
        <v>409</v>
      </c>
      <c r="E68" s="13"/>
      <c r="F68" s="14"/>
      <c r="G68" s="14"/>
      <c r="H68" s="15">
        <v>1</v>
      </c>
      <c r="I68" s="22"/>
      <c r="J68" s="17">
        <f t="shared" si="3"/>
        <v>0</v>
      </c>
      <c r="K68" s="23"/>
    </row>
    <row r="69" spans="1:11" s="10" customFormat="1" ht="69" customHeight="1">
      <c r="A69" s="204"/>
      <c r="B69" s="11">
        <v>62</v>
      </c>
      <c r="C69" s="21" t="s">
        <v>113</v>
      </c>
      <c r="D69" s="21" t="s">
        <v>309</v>
      </c>
      <c r="E69" s="13"/>
      <c r="F69" s="14"/>
      <c r="G69" s="14"/>
      <c r="H69" s="15">
        <v>1</v>
      </c>
      <c r="I69" s="22"/>
      <c r="J69" s="17">
        <f t="shared" si="3"/>
        <v>0</v>
      </c>
      <c r="K69" s="23"/>
    </row>
    <row r="70" spans="1:11" s="10" customFormat="1" ht="40.5" customHeight="1">
      <c r="A70" s="204"/>
      <c r="B70" s="11">
        <v>63</v>
      </c>
      <c r="C70" s="21" t="s">
        <v>114</v>
      </c>
      <c r="D70" s="21" t="s">
        <v>310</v>
      </c>
      <c r="E70" s="13"/>
      <c r="F70" s="14"/>
      <c r="G70" s="14"/>
      <c r="H70" s="15">
        <v>1</v>
      </c>
      <c r="I70" s="22"/>
      <c r="J70" s="17">
        <f t="shared" si="3"/>
        <v>0</v>
      </c>
      <c r="K70" s="23"/>
    </row>
    <row r="71" spans="1:11" s="10" customFormat="1" ht="40.5" customHeight="1">
      <c r="A71" s="204"/>
      <c r="B71" s="11">
        <v>64</v>
      </c>
      <c r="C71" s="21" t="s">
        <v>115</v>
      </c>
      <c r="D71" s="58" t="s">
        <v>455</v>
      </c>
      <c r="E71" s="13"/>
      <c r="F71" s="14"/>
      <c r="G71" s="14"/>
      <c r="H71" s="15">
        <v>1</v>
      </c>
      <c r="I71" s="22"/>
      <c r="J71" s="17">
        <f t="shared" si="3"/>
        <v>0</v>
      </c>
      <c r="K71" s="23"/>
    </row>
    <row r="72" spans="1:11" s="10" customFormat="1" ht="40.5" customHeight="1">
      <c r="A72" s="204"/>
      <c r="B72" s="11">
        <v>65</v>
      </c>
      <c r="C72" s="21" t="s">
        <v>116</v>
      </c>
      <c r="D72" s="21" t="s">
        <v>311</v>
      </c>
      <c r="E72" s="13"/>
      <c r="F72" s="14"/>
      <c r="G72" s="14"/>
      <c r="H72" s="15">
        <v>1</v>
      </c>
      <c r="I72" s="22"/>
      <c r="J72" s="17">
        <f t="shared" si="3"/>
        <v>0</v>
      </c>
      <c r="K72" s="23"/>
    </row>
    <row r="73" spans="1:11" s="10" customFormat="1" ht="40.5" customHeight="1">
      <c r="A73" s="204"/>
      <c r="B73" s="11">
        <v>66</v>
      </c>
      <c r="C73" s="21" t="s">
        <v>117</v>
      </c>
      <c r="D73" s="21" t="s">
        <v>456</v>
      </c>
      <c r="E73" s="13"/>
      <c r="F73" s="14"/>
      <c r="G73" s="14"/>
      <c r="H73" s="15">
        <v>1</v>
      </c>
      <c r="I73" s="22"/>
      <c r="J73" s="17">
        <f t="shared" si="3"/>
        <v>0</v>
      </c>
      <c r="K73" s="23"/>
    </row>
    <row r="74" spans="1:11" s="10" customFormat="1" ht="40.5" customHeight="1">
      <c r="A74" s="204"/>
      <c r="B74" s="11">
        <v>67</v>
      </c>
      <c r="C74" s="21" t="s">
        <v>118</v>
      </c>
      <c r="D74" s="21" t="s">
        <v>314</v>
      </c>
      <c r="E74" s="13"/>
      <c r="F74" s="14"/>
      <c r="G74" s="14"/>
      <c r="H74" s="15">
        <v>1</v>
      </c>
      <c r="I74" s="22"/>
      <c r="J74" s="17">
        <f t="shared" si="3"/>
        <v>0</v>
      </c>
      <c r="K74" s="23"/>
    </row>
    <row r="75" spans="1:11" s="10" customFormat="1" ht="40.5" customHeight="1">
      <c r="A75" s="204"/>
      <c r="B75" s="11">
        <v>68</v>
      </c>
      <c r="C75" s="21" t="s">
        <v>119</v>
      </c>
      <c r="D75" s="21" t="s">
        <v>312</v>
      </c>
      <c r="E75" s="13"/>
      <c r="F75" s="14"/>
      <c r="G75" s="14"/>
      <c r="H75" s="15">
        <v>1</v>
      </c>
      <c r="I75" s="22"/>
      <c r="J75" s="17">
        <f t="shared" si="3"/>
        <v>0</v>
      </c>
      <c r="K75" s="23"/>
    </row>
    <row r="76" spans="1:11" s="10" customFormat="1" ht="50.15" customHeight="1">
      <c r="A76" s="204"/>
      <c r="B76" s="11">
        <v>69</v>
      </c>
      <c r="C76" s="21" t="s">
        <v>457</v>
      </c>
      <c r="D76" s="21" t="s">
        <v>313</v>
      </c>
      <c r="E76" s="13"/>
      <c r="F76" s="14"/>
      <c r="G76" s="14"/>
      <c r="H76" s="15">
        <v>1</v>
      </c>
      <c r="I76" s="22"/>
      <c r="J76" s="17">
        <f t="shared" si="3"/>
        <v>0</v>
      </c>
      <c r="K76" s="23"/>
    </row>
    <row r="77" spans="1:11" s="10" customFormat="1" ht="52" customHeight="1">
      <c r="A77" s="204"/>
      <c r="B77" s="11">
        <v>70</v>
      </c>
      <c r="C77" s="21" t="s">
        <v>120</v>
      </c>
      <c r="D77" s="21" t="s">
        <v>458</v>
      </c>
      <c r="E77" s="13"/>
      <c r="F77" s="14"/>
      <c r="G77" s="14"/>
      <c r="H77" s="15">
        <v>1</v>
      </c>
      <c r="I77" s="22"/>
      <c r="J77" s="17">
        <f t="shared" si="3"/>
        <v>0</v>
      </c>
      <c r="K77" s="23"/>
    </row>
    <row r="78" spans="1:11" s="10" customFormat="1" ht="40.5" customHeight="1">
      <c r="A78" s="204"/>
      <c r="B78" s="11">
        <v>71</v>
      </c>
      <c r="C78" s="21" t="s">
        <v>121</v>
      </c>
      <c r="D78" s="21" t="s">
        <v>315</v>
      </c>
      <c r="E78" s="13"/>
      <c r="F78" s="14"/>
      <c r="G78" s="14"/>
      <c r="H78" s="15">
        <v>1</v>
      </c>
      <c r="I78" s="22"/>
      <c r="J78" s="17">
        <f t="shared" si="3"/>
        <v>0</v>
      </c>
      <c r="K78" s="23"/>
    </row>
    <row r="79" spans="1:11" s="10" customFormat="1" ht="40.5" customHeight="1">
      <c r="A79" s="204"/>
      <c r="B79" s="11">
        <v>72</v>
      </c>
      <c r="C79" s="21" t="s">
        <v>122</v>
      </c>
      <c r="D79" s="58" t="s">
        <v>459</v>
      </c>
      <c r="E79" s="13"/>
      <c r="F79" s="14"/>
      <c r="G79" s="14"/>
      <c r="H79" s="15">
        <v>1</v>
      </c>
      <c r="I79" s="22"/>
      <c r="J79" s="17">
        <f t="shared" si="3"/>
        <v>0</v>
      </c>
      <c r="K79" s="23"/>
    </row>
    <row r="80" spans="1:11" s="10" customFormat="1" ht="40.5" customHeight="1">
      <c r="A80" s="204"/>
      <c r="B80" s="11">
        <v>73</v>
      </c>
      <c r="C80" s="21" t="s">
        <v>123</v>
      </c>
      <c r="D80" s="21" t="s">
        <v>316</v>
      </c>
      <c r="E80" s="13"/>
      <c r="F80" s="14"/>
      <c r="G80" s="14"/>
      <c r="H80" s="15">
        <v>1</v>
      </c>
      <c r="I80" s="22"/>
      <c r="J80" s="17">
        <f t="shared" si="3"/>
        <v>0</v>
      </c>
      <c r="K80" s="23"/>
    </row>
    <row r="81" spans="1:11" s="10" customFormat="1" ht="40.5" customHeight="1">
      <c r="A81" s="204"/>
      <c r="B81" s="11">
        <v>74</v>
      </c>
      <c r="C81" s="21" t="s">
        <v>124</v>
      </c>
      <c r="D81" s="21"/>
      <c r="E81" s="13"/>
      <c r="F81" s="14"/>
      <c r="G81" s="14"/>
      <c r="H81" s="15">
        <v>1</v>
      </c>
      <c r="I81" s="22"/>
      <c r="J81" s="17">
        <f t="shared" si="3"/>
        <v>0</v>
      </c>
      <c r="K81" s="23"/>
    </row>
    <row r="82" spans="1:11" s="10" customFormat="1" ht="40.5" customHeight="1">
      <c r="A82" s="204"/>
      <c r="B82" s="11">
        <v>75</v>
      </c>
      <c r="C82" s="21" t="s">
        <v>125</v>
      </c>
      <c r="D82" s="21" t="s">
        <v>317</v>
      </c>
      <c r="E82" s="13"/>
      <c r="F82" s="14"/>
      <c r="G82" s="14"/>
      <c r="H82" s="15">
        <v>1</v>
      </c>
      <c r="I82" s="22"/>
      <c r="J82" s="17">
        <f t="shared" si="3"/>
        <v>0</v>
      </c>
      <c r="K82" s="23"/>
    </row>
    <row r="83" spans="1:11" s="10" customFormat="1" ht="40.5" customHeight="1">
      <c r="A83" s="204"/>
      <c r="B83" s="11">
        <v>76</v>
      </c>
      <c r="C83" s="21" t="s">
        <v>126</v>
      </c>
      <c r="D83" s="21" t="s">
        <v>318</v>
      </c>
      <c r="E83" s="13"/>
      <c r="F83" s="14"/>
      <c r="G83" s="14"/>
      <c r="H83" s="15">
        <v>1</v>
      </c>
      <c r="I83" s="22"/>
      <c r="J83" s="17">
        <f t="shared" si="3"/>
        <v>0</v>
      </c>
      <c r="K83" s="23"/>
    </row>
    <row r="84" spans="1:11" s="10" customFormat="1" ht="40.5" customHeight="1">
      <c r="A84" s="204"/>
      <c r="B84" s="11">
        <v>77</v>
      </c>
      <c r="C84" s="21" t="s">
        <v>127</v>
      </c>
      <c r="D84" s="21" t="s">
        <v>319</v>
      </c>
      <c r="E84" s="13"/>
      <c r="F84" s="14"/>
      <c r="G84" s="14"/>
      <c r="H84" s="15">
        <v>1</v>
      </c>
      <c r="I84" s="22"/>
      <c r="J84" s="17">
        <f t="shared" si="3"/>
        <v>0</v>
      </c>
      <c r="K84" s="23"/>
    </row>
    <row r="85" spans="1:11" s="10" customFormat="1" ht="40.5" customHeight="1">
      <c r="A85" s="204"/>
      <c r="B85" s="11">
        <v>78</v>
      </c>
      <c r="C85" s="21" t="s">
        <v>128</v>
      </c>
      <c r="D85" s="21" t="s">
        <v>320</v>
      </c>
      <c r="E85" s="13"/>
      <c r="F85" s="14"/>
      <c r="G85" s="14"/>
      <c r="H85" s="15">
        <v>1</v>
      </c>
      <c r="I85" s="22"/>
      <c r="J85" s="17">
        <f t="shared" si="3"/>
        <v>0</v>
      </c>
      <c r="K85" s="23"/>
    </row>
    <row r="86" spans="1:11" s="10" customFormat="1" ht="40.5" customHeight="1">
      <c r="A86" s="204"/>
      <c r="B86" s="11">
        <v>79</v>
      </c>
      <c r="C86" s="21" t="s">
        <v>129</v>
      </c>
      <c r="D86" s="21" t="s">
        <v>321</v>
      </c>
      <c r="E86" s="13"/>
      <c r="F86" s="14"/>
      <c r="G86" s="14"/>
      <c r="H86" s="15">
        <v>1</v>
      </c>
      <c r="I86" s="22"/>
      <c r="J86" s="17">
        <f t="shared" si="3"/>
        <v>0</v>
      </c>
      <c r="K86" s="23"/>
    </row>
    <row r="87" spans="1:11" s="10" customFormat="1" ht="40.5" customHeight="1">
      <c r="A87" s="204"/>
      <c r="B87" s="11">
        <v>80</v>
      </c>
      <c r="C87" s="21" t="s">
        <v>130</v>
      </c>
      <c r="D87" s="21" t="s">
        <v>460</v>
      </c>
      <c r="E87" s="13"/>
      <c r="F87" s="14"/>
      <c r="G87" s="14"/>
      <c r="H87" s="15">
        <v>1</v>
      </c>
      <c r="I87" s="22"/>
      <c r="J87" s="17">
        <f t="shared" si="3"/>
        <v>0</v>
      </c>
      <c r="K87" s="23"/>
    </row>
    <row r="88" spans="1:11" s="10" customFormat="1" ht="40.5" customHeight="1">
      <c r="A88" s="204"/>
      <c r="B88" s="11">
        <v>81</v>
      </c>
      <c r="C88" s="21" t="s">
        <v>131</v>
      </c>
      <c r="D88" s="21" t="s">
        <v>322</v>
      </c>
      <c r="E88" s="13"/>
      <c r="F88" s="14"/>
      <c r="G88" s="14"/>
      <c r="H88" s="15">
        <v>1</v>
      </c>
      <c r="I88" s="22"/>
      <c r="J88" s="17">
        <f t="shared" si="3"/>
        <v>0</v>
      </c>
      <c r="K88" s="23"/>
    </row>
    <row r="89" spans="1:11" s="10" customFormat="1" ht="40.5" customHeight="1">
      <c r="A89" s="205"/>
      <c r="B89" s="11">
        <v>82</v>
      </c>
      <c r="C89" s="24" t="s">
        <v>132</v>
      </c>
      <c r="D89" s="24" t="s">
        <v>323</v>
      </c>
      <c r="E89" s="14"/>
      <c r="F89" s="14"/>
      <c r="G89" s="14"/>
      <c r="H89" s="15">
        <v>1</v>
      </c>
      <c r="I89" s="35"/>
      <c r="J89" s="17">
        <f t="shared" si="3"/>
        <v>0</v>
      </c>
      <c r="K89" s="25"/>
    </row>
    <row r="90" spans="1:11" s="10" customFormat="1" ht="40.5" customHeight="1">
      <c r="A90" s="197"/>
      <c r="B90" s="198"/>
      <c r="C90" s="198"/>
      <c r="D90" s="198"/>
      <c r="E90" s="198"/>
      <c r="F90" s="198"/>
      <c r="G90" s="199"/>
      <c r="H90" s="36">
        <f>SUM(H45:H89)-SUMIF(I45:I89,"N/A",H45:H89)</f>
        <v>45</v>
      </c>
      <c r="I90" s="40"/>
      <c r="J90" s="37">
        <f>SUM(J45:J89)</f>
        <v>0</v>
      </c>
      <c r="K90" s="39">
        <f>J90/H90</f>
        <v>0</v>
      </c>
    </row>
    <row r="91" spans="1:11" s="10" customFormat="1" ht="53.5" customHeight="1">
      <c r="A91" s="204" t="s">
        <v>133</v>
      </c>
      <c r="B91" s="11">
        <v>83</v>
      </c>
      <c r="C91" s="21" t="s">
        <v>134</v>
      </c>
      <c r="D91" s="21" t="s">
        <v>461</v>
      </c>
      <c r="E91" s="13"/>
      <c r="F91" s="14"/>
      <c r="G91" s="14"/>
      <c r="H91" s="15">
        <v>1</v>
      </c>
      <c r="I91" s="22"/>
      <c r="J91" s="17">
        <f t="shared" ref="J91:J111" si="4">IFERROR(H91*I91,"N/A")</f>
        <v>0</v>
      </c>
      <c r="K91" s="23"/>
    </row>
    <row r="92" spans="1:11" s="10" customFormat="1" ht="79" customHeight="1">
      <c r="A92" s="204"/>
      <c r="B92" s="11">
        <v>84</v>
      </c>
      <c r="C92" s="21" t="s">
        <v>135</v>
      </c>
      <c r="D92" s="58" t="s">
        <v>462</v>
      </c>
      <c r="E92" s="13"/>
      <c r="F92" s="14"/>
      <c r="G92" s="14"/>
      <c r="H92" s="15">
        <v>1</v>
      </c>
      <c r="I92" s="22"/>
      <c r="J92" s="17">
        <f t="shared" si="4"/>
        <v>0</v>
      </c>
      <c r="K92" s="23"/>
    </row>
    <row r="93" spans="1:11" s="10" customFormat="1" ht="40.5" customHeight="1">
      <c r="A93" s="204"/>
      <c r="B93" s="11">
        <v>85</v>
      </c>
      <c r="C93" s="21" t="s">
        <v>136</v>
      </c>
      <c r="D93" s="21" t="s">
        <v>463</v>
      </c>
      <c r="E93" s="13"/>
      <c r="F93" s="14"/>
      <c r="G93" s="14"/>
      <c r="H93" s="15">
        <v>1</v>
      </c>
      <c r="I93" s="22"/>
      <c r="J93" s="17">
        <f t="shared" si="4"/>
        <v>0</v>
      </c>
      <c r="K93" s="23"/>
    </row>
    <row r="94" spans="1:11" s="10" customFormat="1" ht="40.5" customHeight="1">
      <c r="A94" s="204"/>
      <c r="B94" s="11">
        <v>86</v>
      </c>
      <c r="C94" s="21" t="s">
        <v>137</v>
      </c>
      <c r="D94" s="21" t="s">
        <v>464</v>
      </c>
      <c r="E94" s="13"/>
      <c r="F94" s="14"/>
      <c r="G94" s="14"/>
      <c r="H94" s="15">
        <v>1</v>
      </c>
      <c r="I94" s="22"/>
      <c r="J94" s="17">
        <f t="shared" si="4"/>
        <v>0</v>
      </c>
      <c r="K94" s="23"/>
    </row>
    <row r="95" spans="1:11" s="10" customFormat="1" ht="40.5" customHeight="1">
      <c r="A95" s="204"/>
      <c r="B95" s="11">
        <v>87</v>
      </c>
      <c r="C95" s="21" t="s">
        <v>138</v>
      </c>
      <c r="D95" s="21" t="s">
        <v>324</v>
      </c>
      <c r="E95" s="13"/>
      <c r="F95" s="14"/>
      <c r="G95" s="14"/>
      <c r="H95" s="15">
        <v>1</v>
      </c>
      <c r="I95" s="22"/>
      <c r="J95" s="17">
        <f t="shared" si="4"/>
        <v>0</v>
      </c>
      <c r="K95" s="23"/>
    </row>
    <row r="96" spans="1:11" s="10" customFormat="1" ht="61" customHeight="1">
      <c r="A96" s="204"/>
      <c r="B96" s="11">
        <v>88</v>
      </c>
      <c r="C96" s="21" t="s">
        <v>139</v>
      </c>
      <c r="D96" s="21" t="s">
        <v>465</v>
      </c>
      <c r="E96" s="13"/>
      <c r="F96" s="14"/>
      <c r="G96" s="14"/>
      <c r="H96" s="15">
        <v>1</v>
      </c>
      <c r="I96" s="22"/>
      <c r="J96" s="17">
        <f t="shared" si="4"/>
        <v>0</v>
      </c>
      <c r="K96" s="23"/>
    </row>
    <row r="97" spans="1:11" s="10" customFormat="1" ht="40.5" customHeight="1">
      <c r="A97" s="204"/>
      <c r="B97" s="11">
        <v>89</v>
      </c>
      <c r="C97" s="21" t="s">
        <v>140</v>
      </c>
      <c r="D97" s="21" t="s">
        <v>325</v>
      </c>
      <c r="E97" s="13"/>
      <c r="F97" s="14"/>
      <c r="G97" s="14"/>
      <c r="H97" s="15">
        <v>1</v>
      </c>
      <c r="I97" s="22"/>
      <c r="J97" s="17">
        <f t="shared" si="4"/>
        <v>0</v>
      </c>
      <c r="K97" s="23"/>
    </row>
    <row r="98" spans="1:11" s="10" customFormat="1" ht="40.5" customHeight="1">
      <c r="A98" s="204"/>
      <c r="B98" s="11">
        <v>90</v>
      </c>
      <c r="C98" s="21" t="s">
        <v>141</v>
      </c>
      <c r="D98" s="21" t="s">
        <v>326</v>
      </c>
      <c r="E98" s="13"/>
      <c r="F98" s="14"/>
      <c r="G98" s="14"/>
      <c r="H98" s="15">
        <v>1</v>
      </c>
      <c r="I98" s="22"/>
      <c r="J98" s="17">
        <f t="shared" si="4"/>
        <v>0</v>
      </c>
      <c r="K98" s="23"/>
    </row>
    <row r="99" spans="1:11" s="10" customFormat="1" ht="51" customHeight="1">
      <c r="A99" s="204"/>
      <c r="B99" s="11">
        <v>91</v>
      </c>
      <c r="C99" s="21" t="s">
        <v>327</v>
      </c>
      <c r="D99" s="21" t="s">
        <v>410</v>
      </c>
      <c r="E99" s="13"/>
      <c r="F99" s="14"/>
      <c r="G99" s="14"/>
      <c r="H99" s="15">
        <v>1</v>
      </c>
      <c r="I99" s="22"/>
      <c r="J99" s="17">
        <f t="shared" si="4"/>
        <v>0</v>
      </c>
      <c r="K99" s="23"/>
    </row>
    <row r="100" spans="1:11" s="10" customFormat="1" ht="40.5" customHeight="1">
      <c r="A100" s="204"/>
      <c r="B100" s="11">
        <v>92</v>
      </c>
      <c r="C100" s="21" t="s">
        <v>142</v>
      </c>
      <c r="D100" s="21" t="s">
        <v>328</v>
      </c>
      <c r="E100" s="13"/>
      <c r="F100" s="14"/>
      <c r="G100" s="14"/>
      <c r="H100" s="15">
        <v>1</v>
      </c>
      <c r="I100" s="22"/>
      <c r="J100" s="17">
        <f t="shared" si="4"/>
        <v>0</v>
      </c>
      <c r="K100" s="23"/>
    </row>
    <row r="101" spans="1:11" s="10" customFormat="1" ht="40.5" customHeight="1">
      <c r="A101" s="204"/>
      <c r="B101" s="11">
        <v>93</v>
      </c>
      <c r="C101" s="21" t="s">
        <v>143</v>
      </c>
      <c r="D101" s="21" t="s">
        <v>329</v>
      </c>
      <c r="E101" s="13"/>
      <c r="F101" s="14"/>
      <c r="G101" s="14"/>
      <c r="H101" s="15">
        <v>1</v>
      </c>
      <c r="I101" s="22"/>
      <c r="J101" s="17">
        <f t="shared" si="4"/>
        <v>0</v>
      </c>
      <c r="K101" s="23"/>
    </row>
    <row r="102" spans="1:11" s="10" customFormat="1" ht="40.5" customHeight="1">
      <c r="A102" s="204"/>
      <c r="B102" s="11">
        <v>94</v>
      </c>
      <c r="C102" s="21" t="s">
        <v>144</v>
      </c>
      <c r="D102" s="21" t="s">
        <v>330</v>
      </c>
      <c r="E102" s="13"/>
      <c r="F102" s="14"/>
      <c r="G102" s="14"/>
      <c r="H102" s="15">
        <v>1</v>
      </c>
      <c r="I102" s="22"/>
      <c r="J102" s="17">
        <f t="shared" si="4"/>
        <v>0</v>
      </c>
      <c r="K102" s="23"/>
    </row>
    <row r="103" spans="1:11" s="10" customFormat="1" ht="49.5" customHeight="1">
      <c r="A103" s="204"/>
      <c r="B103" s="11">
        <v>95</v>
      </c>
      <c r="C103" s="21" t="s">
        <v>145</v>
      </c>
      <c r="D103" s="21" t="s">
        <v>331</v>
      </c>
      <c r="E103" s="13"/>
      <c r="F103" s="14"/>
      <c r="G103" s="14"/>
      <c r="H103" s="15">
        <v>1</v>
      </c>
      <c r="I103" s="22"/>
      <c r="J103" s="17">
        <f t="shared" si="4"/>
        <v>0</v>
      </c>
      <c r="K103" s="23"/>
    </row>
    <row r="104" spans="1:11" s="10" customFormat="1" ht="40.5" customHeight="1">
      <c r="A104" s="204"/>
      <c r="B104" s="11">
        <v>96</v>
      </c>
      <c r="C104" s="21" t="s">
        <v>146</v>
      </c>
      <c r="D104" s="21" t="s">
        <v>334</v>
      </c>
      <c r="E104" s="13"/>
      <c r="F104" s="14"/>
      <c r="G104" s="14"/>
      <c r="H104" s="15">
        <v>1</v>
      </c>
      <c r="I104" s="22"/>
      <c r="J104" s="17">
        <f t="shared" si="4"/>
        <v>0</v>
      </c>
      <c r="K104" s="23"/>
    </row>
    <row r="105" spans="1:11" s="10" customFormat="1" ht="40.5" customHeight="1">
      <c r="A105" s="204"/>
      <c r="B105" s="11">
        <v>97</v>
      </c>
      <c r="C105" s="21" t="s">
        <v>118</v>
      </c>
      <c r="D105" s="21" t="s">
        <v>332</v>
      </c>
      <c r="E105" s="13"/>
      <c r="F105" s="14"/>
      <c r="G105" s="14"/>
      <c r="H105" s="15">
        <v>1</v>
      </c>
      <c r="I105" s="22"/>
      <c r="J105" s="17">
        <f t="shared" si="4"/>
        <v>0</v>
      </c>
      <c r="K105" s="23"/>
    </row>
    <row r="106" spans="1:11" s="10" customFormat="1" ht="40.5" customHeight="1">
      <c r="A106" s="204"/>
      <c r="B106" s="11">
        <v>98</v>
      </c>
      <c r="C106" s="21" t="s">
        <v>147</v>
      </c>
      <c r="D106" s="21" t="s">
        <v>333</v>
      </c>
      <c r="E106" s="13"/>
      <c r="F106" s="14"/>
      <c r="G106" s="14"/>
      <c r="H106" s="15">
        <v>1</v>
      </c>
      <c r="I106" s="22"/>
      <c r="J106" s="17">
        <f t="shared" si="4"/>
        <v>0</v>
      </c>
      <c r="K106" s="23"/>
    </row>
    <row r="107" spans="1:11" s="10" customFormat="1" ht="40.5" customHeight="1">
      <c r="A107" s="204"/>
      <c r="B107" s="11">
        <v>99</v>
      </c>
      <c r="C107" s="21" t="s">
        <v>148</v>
      </c>
      <c r="D107" s="21" t="s">
        <v>466</v>
      </c>
      <c r="E107" s="13"/>
      <c r="F107" s="14"/>
      <c r="G107" s="14"/>
      <c r="H107" s="15">
        <v>1</v>
      </c>
      <c r="I107" s="22"/>
      <c r="J107" s="17">
        <f t="shared" si="4"/>
        <v>0</v>
      </c>
      <c r="K107" s="23"/>
    </row>
    <row r="108" spans="1:11" s="10" customFormat="1" ht="40.5" customHeight="1">
      <c r="A108" s="204"/>
      <c r="B108" s="11">
        <v>100</v>
      </c>
      <c r="C108" s="21" t="s">
        <v>149</v>
      </c>
      <c r="D108" s="21" t="s">
        <v>467</v>
      </c>
      <c r="E108" s="13"/>
      <c r="F108" s="14"/>
      <c r="G108" s="14"/>
      <c r="H108" s="15">
        <v>1</v>
      </c>
      <c r="I108" s="22"/>
      <c r="J108" s="17">
        <f t="shared" si="4"/>
        <v>0</v>
      </c>
      <c r="K108" s="23"/>
    </row>
    <row r="109" spans="1:11" s="10" customFormat="1" ht="49.5" customHeight="1">
      <c r="A109" s="204"/>
      <c r="B109" s="11">
        <v>101</v>
      </c>
      <c r="C109" s="21" t="s">
        <v>150</v>
      </c>
      <c r="D109" s="21" t="s">
        <v>468</v>
      </c>
      <c r="E109" s="13"/>
      <c r="F109" s="14"/>
      <c r="G109" s="14"/>
      <c r="H109" s="15">
        <v>1</v>
      </c>
      <c r="I109" s="22"/>
      <c r="J109" s="17">
        <f t="shared" si="4"/>
        <v>0</v>
      </c>
      <c r="K109" s="23"/>
    </row>
    <row r="110" spans="1:11" s="10" customFormat="1" ht="47.5" customHeight="1">
      <c r="A110" s="204"/>
      <c r="B110" s="11">
        <v>102</v>
      </c>
      <c r="C110" s="21" t="s">
        <v>151</v>
      </c>
      <c r="D110" s="21" t="s">
        <v>335</v>
      </c>
      <c r="E110" s="13"/>
      <c r="F110" s="14"/>
      <c r="G110" s="14"/>
      <c r="H110" s="15">
        <v>1</v>
      </c>
      <c r="I110" s="22"/>
      <c r="J110" s="17">
        <f t="shared" si="4"/>
        <v>0</v>
      </c>
      <c r="K110" s="23"/>
    </row>
    <row r="111" spans="1:11" s="10" customFormat="1" ht="40.5" customHeight="1">
      <c r="A111" s="205"/>
      <c r="B111" s="11">
        <v>103</v>
      </c>
      <c r="C111" s="24" t="s">
        <v>152</v>
      </c>
      <c r="D111" s="24" t="s">
        <v>411</v>
      </c>
      <c r="E111" s="14"/>
      <c r="F111" s="14"/>
      <c r="G111" s="14"/>
      <c r="H111" s="15">
        <v>1</v>
      </c>
      <c r="I111" s="35"/>
      <c r="J111" s="17">
        <f t="shared" si="4"/>
        <v>0</v>
      </c>
      <c r="K111" s="25"/>
    </row>
    <row r="112" spans="1:11" s="10" customFormat="1" ht="40.5" customHeight="1">
      <c r="A112" s="197"/>
      <c r="B112" s="198"/>
      <c r="C112" s="198"/>
      <c r="D112" s="198"/>
      <c r="E112" s="198"/>
      <c r="F112" s="198"/>
      <c r="G112" s="199"/>
      <c r="H112" s="36">
        <f>SUM(H91:H111)-SUMIF(I91:I111,"N/A",H91:H111)</f>
        <v>21</v>
      </c>
      <c r="I112" s="40"/>
      <c r="J112" s="37">
        <f>SUM(J91:J111)</f>
        <v>0</v>
      </c>
      <c r="K112" s="39">
        <f>J112/H112</f>
        <v>0</v>
      </c>
    </row>
    <row r="113" spans="1:11" s="10" customFormat="1" ht="71.150000000000006" customHeight="1">
      <c r="A113" s="204" t="s">
        <v>153</v>
      </c>
      <c r="B113" s="11">
        <v>104</v>
      </c>
      <c r="C113" s="21" t="s">
        <v>154</v>
      </c>
      <c r="D113" s="21" t="s">
        <v>469</v>
      </c>
      <c r="E113" s="13"/>
      <c r="F113" s="14"/>
      <c r="G113" s="14"/>
      <c r="H113" s="15">
        <v>1</v>
      </c>
      <c r="I113" s="22"/>
      <c r="J113" s="17">
        <f t="shared" ref="J113:J121" si="5">IFERROR(H113*I113,"N/A")</f>
        <v>0</v>
      </c>
      <c r="K113" s="23"/>
    </row>
    <row r="114" spans="1:11" s="10" customFormat="1" ht="40.5" customHeight="1">
      <c r="A114" s="204"/>
      <c r="B114" s="11">
        <v>105</v>
      </c>
      <c r="C114" s="21" t="s">
        <v>336</v>
      </c>
      <c r="D114" s="21" t="s">
        <v>337</v>
      </c>
      <c r="E114" s="13"/>
      <c r="F114" s="14"/>
      <c r="G114" s="14"/>
      <c r="H114" s="15">
        <v>1</v>
      </c>
      <c r="I114" s="22"/>
      <c r="J114" s="17">
        <f t="shared" si="5"/>
        <v>0</v>
      </c>
      <c r="K114" s="23"/>
    </row>
    <row r="115" spans="1:11" s="10" customFormat="1" ht="52" customHeight="1">
      <c r="A115" s="204"/>
      <c r="B115" s="11">
        <v>106</v>
      </c>
      <c r="C115" s="21" t="s">
        <v>155</v>
      </c>
      <c r="D115" s="21" t="s">
        <v>338</v>
      </c>
      <c r="E115" s="13"/>
      <c r="F115" s="14"/>
      <c r="G115" s="14"/>
      <c r="H115" s="15">
        <v>1</v>
      </c>
      <c r="I115" s="22"/>
      <c r="J115" s="17">
        <f t="shared" si="5"/>
        <v>0</v>
      </c>
      <c r="K115" s="23"/>
    </row>
    <row r="116" spans="1:11" s="10" customFormat="1" ht="40.5" customHeight="1">
      <c r="A116" s="204"/>
      <c r="B116" s="11">
        <v>107</v>
      </c>
      <c r="C116" s="21" t="s">
        <v>156</v>
      </c>
      <c r="D116" s="21" t="s">
        <v>339</v>
      </c>
      <c r="E116" s="13"/>
      <c r="F116" s="14"/>
      <c r="G116" s="14"/>
      <c r="H116" s="15">
        <v>1</v>
      </c>
      <c r="I116" s="22"/>
      <c r="J116" s="17">
        <f t="shared" si="5"/>
        <v>0</v>
      </c>
      <c r="K116" s="23"/>
    </row>
    <row r="117" spans="1:11" s="10" customFormat="1" ht="40.5" customHeight="1">
      <c r="A117" s="204"/>
      <c r="B117" s="11">
        <v>108</v>
      </c>
      <c r="C117" s="21" t="s">
        <v>157</v>
      </c>
      <c r="D117" s="21" t="s">
        <v>340</v>
      </c>
      <c r="E117" s="13"/>
      <c r="F117" s="14"/>
      <c r="G117" s="14"/>
      <c r="H117" s="15">
        <v>1</v>
      </c>
      <c r="I117" s="22"/>
      <c r="J117" s="17">
        <f t="shared" si="5"/>
        <v>0</v>
      </c>
      <c r="K117" s="23"/>
    </row>
    <row r="118" spans="1:11" s="10" customFormat="1" ht="40.5" customHeight="1">
      <c r="A118" s="204"/>
      <c r="B118" s="11">
        <v>109</v>
      </c>
      <c r="C118" s="21" t="s">
        <v>158</v>
      </c>
      <c r="D118" s="21" t="s">
        <v>341</v>
      </c>
      <c r="E118" s="13"/>
      <c r="F118" s="14"/>
      <c r="G118" s="14"/>
      <c r="H118" s="15">
        <v>1</v>
      </c>
      <c r="I118" s="22"/>
      <c r="J118" s="17">
        <f t="shared" si="5"/>
        <v>0</v>
      </c>
      <c r="K118" s="23"/>
    </row>
    <row r="119" spans="1:11" s="10" customFormat="1" ht="40.5" customHeight="1">
      <c r="A119" s="204"/>
      <c r="B119" s="11">
        <v>110</v>
      </c>
      <c r="C119" s="21" t="s">
        <v>159</v>
      </c>
      <c r="D119" s="21" t="s">
        <v>284</v>
      </c>
      <c r="E119" s="13"/>
      <c r="F119" s="14"/>
      <c r="G119" s="14"/>
      <c r="H119" s="15">
        <v>1</v>
      </c>
      <c r="I119" s="22"/>
      <c r="J119" s="17">
        <f t="shared" si="5"/>
        <v>0</v>
      </c>
      <c r="K119" s="23"/>
    </row>
    <row r="120" spans="1:11" s="10" customFormat="1" ht="65.5" customHeight="1">
      <c r="A120" s="204"/>
      <c r="B120" s="11">
        <v>111</v>
      </c>
      <c r="C120" s="21" t="s">
        <v>160</v>
      </c>
      <c r="D120" s="21" t="s">
        <v>412</v>
      </c>
      <c r="E120" s="13"/>
      <c r="F120" s="14"/>
      <c r="G120" s="14"/>
      <c r="H120" s="15">
        <v>1</v>
      </c>
      <c r="I120" s="22"/>
      <c r="J120" s="17">
        <f t="shared" si="5"/>
        <v>0</v>
      </c>
      <c r="K120" s="23"/>
    </row>
    <row r="121" spans="1:11" s="10" customFormat="1" ht="62.5" customHeight="1">
      <c r="A121" s="205"/>
      <c r="B121" s="11">
        <v>112</v>
      </c>
      <c r="C121" s="24" t="s">
        <v>161</v>
      </c>
      <c r="D121" s="24" t="s">
        <v>342</v>
      </c>
      <c r="E121" s="14"/>
      <c r="F121" s="14"/>
      <c r="G121" s="14"/>
      <c r="H121" s="15">
        <v>1</v>
      </c>
      <c r="I121" s="35"/>
      <c r="J121" s="17">
        <f t="shared" si="5"/>
        <v>0</v>
      </c>
      <c r="K121" s="25"/>
    </row>
    <row r="122" spans="1:11" s="10" customFormat="1" ht="40.5" customHeight="1">
      <c r="A122" s="197"/>
      <c r="B122" s="198"/>
      <c r="C122" s="198"/>
      <c r="D122" s="198"/>
      <c r="E122" s="198"/>
      <c r="F122" s="198"/>
      <c r="G122" s="199"/>
      <c r="H122" s="36">
        <f>SUM(H113:H121)-SUMIF(I113:I121,"N/A",H113:H121)</f>
        <v>9</v>
      </c>
      <c r="I122" s="40"/>
      <c r="J122" s="37">
        <f>SUM(J113:J121)</f>
        <v>0</v>
      </c>
      <c r="K122" s="39">
        <f>J122/H122</f>
        <v>0</v>
      </c>
    </row>
    <row r="123" spans="1:11" s="10" customFormat="1" ht="59.5" customHeight="1">
      <c r="A123" s="204" t="s">
        <v>162</v>
      </c>
      <c r="B123" s="11">
        <v>113</v>
      </c>
      <c r="C123" s="21" t="s">
        <v>163</v>
      </c>
      <c r="D123" s="21" t="s">
        <v>343</v>
      </c>
      <c r="E123" s="13"/>
      <c r="F123" s="14"/>
      <c r="G123" s="14"/>
      <c r="H123" s="15">
        <v>1</v>
      </c>
      <c r="I123" s="22"/>
      <c r="J123" s="17">
        <f t="shared" ref="J123:J139" si="6">IFERROR(H123*I123,"N/A")</f>
        <v>0</v>
      </c>
      <c r="K123" s="23"/>
    </row>
    <row r="124" spans="1:11" s="10" customFormat="1" ht="40.5" customHeight="1">
      <c r="A124" s="204"/>
      <c r="B124" s="11">
        <v>114</v>
      </c>
      <c r="C124" s="21" t="s">
        <v>164</v>
      </c>
      <c r="D124" s="21" t="s">
        <v>344</v>
      </c>
      <c r="E124" s="13"/>
      <c r="F124" s="14"/>
      <c r="G124" s="14"/>
      <c r="H124" s="15">
        <v>1</v>
      </c>
      <c r="I124" s="22"/>
      <c r="J124" s="17">
        <f t="shared" si="6"/>
        <v>0</v>
      </c>
      <c r="K124" s="23"/>
    </row>
    <row r="125" spans="1:11" s="10" customFormat="1" ht="64" customHeight="1">
      <c r="A125" s="204"/>
      <c r="B125" s="11">
        <v>115</v>
      </c>
      <c r="C125" s="21" t="s">
        <v>165</v>
      </c>
      <c r="D125" s="21" t="s">
        <v>401</v>
      </c>
      <c r="E125" s="13"/>
      <c r="F125" s="14"/>
      <c r="G125" s="14"/>
      <c r="H125" s="15">
        <v>1</v>
      </c>
      <c r="I125" s="22"/>
      <c r="J125" s="17">
        <f t="shared" si="6"/>
        <v>0</v>
      </c>
      <c r="K125" s="23"/>
    </row>
    <row r="126" spans="1:11" s="10" customFormat="1" ht="40.5" customHeight="1">
      <c r="A126" s="204"/>
      <c r="B126" s="11">
        <v>116</v>
      </c>
      <c r="C126" s="21" t="s">
        <v>166</v>
      </c>
      <c r="D126" s="21" t="s">
        <v>345</v>
      </c>
      <c r="E126" s="13"/>
      <c r="F126" s="14"/>
      <c r="G126" s="14"/>
      <c r="H126" s="15">
        <v>1</v>
      </c>
      <c r="I126" s="22"/>
      <c r="J126" s="17">
        <f t="shared" si="6"/>
        <v>0</v>
      </c>
      <c r="K126" s="23"/>
    </row>
    <row r="127" spans="1:11" s="10" customFormat="1" ht="40.5" customHeight="1">
      <c r="A127" s="204"/>
      <c r="B127" s="11">
        <v>117</v>
      </c>
      <c r="C127" s="21" t="s">
        <v>167</v>
      </c>
      <c r="D127" s="21" t="s">
        <v>398</v>
      </c>
      <c r="E127" s="13"/>
      <c r="F127" s="14"/>
      <c r="G127" s="14"/>
      <c r="H127" s="15">
        <v>1</v>
      </c>
      <c r="I127" s="22"/>
      <c r="J127" s="17">
        <f t="shared" si="6"/>
        <v>0</v>
      </c>
      <c r="K127" s="23"/>
    </row>
    <row r="128" spans="1:11" s="10" customFormat="1" ht="40.5" customHeight="1">
      <c r="A128" s="204"/>
      <c r="B128" s="11">
        <v>118</v>
      </c>
      <c r="C128" s="21" t="s">
        <v>168</v>
      </c>
      <c r="D128" s="21" t="s">
        <v>346</v>
      </c>
      <c r="E128" s="13"/>
      <c r="F128" s="14"/>
      <c r="G128" s="14"/>
      <c r="H128" s="15">
        <v>1</v>
      </c>
      <c r="I128" s="22"/>
      <c r="J128" s="17">
        <f t="shared" si="6"/>
        <v>0</v>
      </c>
      <c r="K128" s="23"/>
    </row>
    <row r="129" spans="1:11" s="10" customFormat="1" ht="40.5" customHeight="1">
      <c r="A129" s="204"/>
      <c r="B129" s="11">
        <v>119</v>
      </c>
      <c r="C129" s="21" t="s">
        <v>169</v>
      </c>
      <c r="D129" s="21" t="s">
        <v>347</v>
      </c>
      <c r="E129" s="13"/>
      <c r="F129" s="14"/>
      <c r="G129" s="14"/>
      <c r="H129" s="15">
        <v>1</v>
      </c>
      <c r="I129" s="22"/>
      <c r="J129" s="17">
        <f t="shared" si="6"/>
        <v>0</v>
      </c>
      <c r="K129" s="23"/>
    </row>
    <row r="130" spans="1:11" s="10" customFormat="1" ht="40.5" customHeight="1">
      <c r="A130" s="204"/>
      <c r="B130" s="11">
        <v>120</v>
      </c>
      <c r="C130" s="21" t="s">
        <v>170</v>
      </c>
      <c r="D130" s="21" t="s">
        <v>347</v>
      </c>
      <c r="E130" s="13"/>
      <c r="F130" s="14"/>
      <c r="G130" s="14"/>
      <c r="H130" s="15">
        <v>1</v>
      </c>
      <c r="I130" s="22"/>
      <c r="J130" s="17">
        <f t="shared" si="6"/>
        <v>0</v>
      </c>
      <c r="K130" s="23"/>
    </row>
    <row r="131" spans="1:11" s="10" customFormat="1" ht="40.5" customHeight="1">
      <c r="A131" s="204"/>
      <c r="B131" s="11">
        <v>121</v>
      </c>
      <c r="C131" s="21" t="s">
        <v>171</v>
      </c>
      <c r="D131" s="21" t="s">
        <v>347</v>
      </c>
      <c r="E131" s="13"/>
      <c r="F131" s="14"/>
      <c r="G131" s="14"/>
      <c r="H131" s="15">
        <v>1</v>
      </c>
      <c r="I131" s="22"/>
      <c r="J131" s="17">
        <f t="shared" si="6"/>
        <v>0</v>
      </c>
      <c r="K131" s="23"/>
    </row>
    <row r="132" spans="1:11" s="10" customFormat="1" ht="40.5" customHeight="1">
      <c r="A132" s="204"/>
      <c r="B132" s="11">
        <v>122</v>
      </c>
      <c r="C132" s="21" t="s">
        <v>172</v>
      </c>
      <c r="D132" s="21" t="s">
        <v>347</v>
      </c>
      <c r="E132" s="13"/>
      <c r="F132" s="14"/>
      <c r="G132" s="14"/>
      <c r="H132" s="15">
        <v>1</v>
      </c>
      <c r="I132" s="22"/>
      <c r="J132" s="17">
        <f t="shared" si="6"/>
        <v>0</v>
      </c>
      <c r="K132" s="23"/>
    </row>
    <row r="133" spans="1:11" s="10" customFormat="1" ht="40.5" customHeight="1">
      <c r="A133" s="204"/>
      <c r="B133" s="11">
        <v>123</v>
      </c>
      <c r="C133" s="21" t="s">
        <v>173</v>
      </c>
      <c r="D133" s="21" t="s">
        <v>347</v>
      </c>
      <c r="E133" s="13"/>
      <c r="F133" s="14"/>
      <c r="G133" s="14"/>
      <c r="H133" s="15">
        <v>1</v>
      </c>
      <c r="I133" s="22"/>
      <c r="J133" s="17">
        <f t="shared" si="6"/>
        <v>0</v>
      </c>
      <c r="K133" s="23"/>
    </row>
    <row r="134" spans="1:11" s="10" customFormat="1" ht="40.5" customHeight="1">
      <c r="A134" s="204"/>
      <c r="B134" s="11">
        <v>124</v>
      </c>
      <c r="C134" s="21" t="s">
        <v>174</v>
      </c>
      <c r="D134" s="21" t="s">
        <v>347</v>
      </c>
      <c r="E134" s="13"/>
      <c r="F134" s="14"/>
      <c r="G134" s="14"/>
      <c r="H134" s="15">
        <v>1</v>
      </c>
      <c r="I134" s="22"/>
      <c r="J134" s="17">
        <f t="shared" si="6"/>
        <v>0</v>
      </c>
      <c r="K134" s="23"/>
    </row>
    <row r="135" spans="1:11" s="10" customFormat="1" ht="55.5" customHeight="1">
      <c r="A135" s="204"/>
      <c r="B135" s="11">
        <v>125</v>
      </c>
      <c r="C135" s="21" t="s">
        <v>175</v>
      </c>
      <c r="D135" s="21" t="s">
        <v>470</v>
      </c>
      <c r="E135" s="13"/>
      <c r="F135" s="14"/>
      <c r="G135" s="14"/>
      <c r="H135" s="15">
        <v>1</v>
      </c>
      <c r="I135" s="22"/>
      <c r="J135" s="17">
        <f t="shared" si="6"/>
        <v>0</v>
      </c>
      <c r="K135" s="23"/>
    </row>
    <row r="136" spans="1:11" s="10" customFormat="1" ht="40.5" customHeight="1">
      <c r="A136" s="204"/>
      <c r="B136" s="11">
        <v>126</v>
      </c>
      <c r="C136" s="21" t="s">
        <v>176</v>
      </c>
      <c r="D136" s="21" t="s">
        <v>348</v>
      </c>
      <c r="E136" s="13"/>
      <c r="F136" s="14"/>
      <c r="G136" s="14"/>
      <c r="H136" s="15">
        <v>1</v>
      </c>
      <c r="I136" s="22"/>
      <c r="J136" s="17">
        <f t="shared" si="6"/>
        <v>0</v>
      </c>
      <c r="K136" s="23"/>
    </row>
    <row r="137" spans="1:11" s="10" customFormat="1" ht="40.5" customHeight="1">
      <c r="A137" s="204"/>
      <c r="B137" s="11">
        <v>127</v>
      </c>
      <c r="C137" s="21" t="s">
        <v>177</v>
      </c>
      <c r="D137" s="21" t="s">
        <v>399</v>
      </c>
      <c r="E137" s="13"/>
      <c r="F137" s="14"/>
      <c r="G137" s="14"/>
      <c r="H137" s="15">
        <v>1</v>
      </c>
      <c r="I137" s="22"/>
      <c r="J137" s="17">
        <f t="shared" si="6"/>
        <v>0</v>
      </c>
      <c r="K137" s="23"/>
    </row>
    <row r="138" spans="1:11" s="10" customFormat="1" ht="40.5" customHeight="1">
      <c r="A138" s="204"/>
      <c r="B138" s="11">
        <v>128</v>
      </c>
      <c r="C138" s="21" t="s">
        <v>178</v>
      </c>
      <c r="D138" s="21" t="s">
        <v>349</v>
      </c>
      <c r="E138" s="13"/>
      <c r="F138" s="14"/>
      <c r="G138" s="14"/>
      <c r="H138" s="15">
        <v>1</v>
      </c>
      <c r="I138" s="22"/>
      <c r="J138" s="17">
        <f t="shared" si="6"/>
        <v>0</v>
      </c>
      <c r="K138" s="23"/>
    </row>
    <row r="139" spans="1:11" s="10" customFormat="1" ht="40.5" customHeight="1">
      <c r="A139" s="205"/>
      <c r="B139" s="11">
        <v>129</v>
      </c>
      <c r="C139" s="24" t="s">
        <v>179</v>
      </c>
      <c r="D139" s="24" t="s">
        <v>350</v>
      </c>
      <c r="E139" s="14"/>
      <c r="F139" s="14"/>
      <c r="G139" s="14"/>
      <c r="H139" s="15">
        <v>1</v>
      </c>
      <c r="I139" s="35"/>
      <c r="J139" s="17">
        <f t="shared" si="6"/>
        <v>0</v>
      </c>
      <c r="K139" s="25"/>
    </row>
    <row r="140" spans="1:11" s="10" customFormat="1" ht="40.5" customHeight="1">
      <c r="A140" s="197"/>
      <c r="B140" s="198"/>
      <c r="C140" s="198"/>
      <c r="D140" s="198"/>
      <c r="E140" s="198"/>
      <c r="F140" s="198"/>
      <c r="G140" s="199"/>
      <c r="H140" s="36">
        <f>SUM(H123:H139)-SUMIF(I123:I139,"N/A",H123:H139)</f>
        <v>17</v>
      </c>
      <c r="I140" s="40"/>
      <c r="J140" s="37">
        <f>SUM(J123:J139)</f>
        <v>0</v>
      </c>
      <c r="K140" s="39">
        <f>J140/H140</f>
        <v>0</v>
      </c>
    </row>
    <row r="141" spans="1:11" s="10" customFormat="1" ht="49.5" customHeight="1">
      <c r="A141" s="204" t="s">
        <v>180</v>
      </c>
      <c r="B141" s="11">
        <v>130</v>
      </c>
      <c r="C141" s="21" t="s">
        <v>181</v>
      </c>
      <c r="D141" s="21" t="s">
        <v>471</v>
      </c>
      <c r="E141" s="13"/>
      <c r="F141" s="14"/>
      <c r="G141" s="14"/>
      <c r="H141" s="15">
        <v>1</v>
      </c>
      <c r="I141" s="22"/>
      <c r="J141" s="17">
        <f t="shared" ref="J141:J155" si="7">IFERROR(H141*I141,"N/A")</f>
        <v>0</v>
      </c>
      <c r="K141" s="23"/>
    </row>
    <row r="142" spans="1:11" s="10" customFormat="1" ht="67.5" customHeight="1">
      <c r="A142" s="204"/>
      <c r="B142" s="11">
        <v>131</v>
      </c>
      <c r="C142" s="21" t="s">
        <v>182</v>
      </c>
      <c r="D142" s="21" t="s">
        <v>472</v>
      </c>
      <c r="E142" s="13"/>
      <c r="F142" s="14"/>
      <c r="G142" s="14"/>
      <c r="H142" s="15">
        <v>1</v>
      </c>
      <c r="I142" s="22"/>
      <c r="J142" s="17">
        <f t="shared" si="7"/>
        <v>0</v>
      </c>
      <c r="K142" s="23"/>
    </row>
    <row r="143" spans="1:11" s="10" customFormat="1" ht="40.5" customHeight="1">
      <c r="A143" s="204"/>
      <c r="B143" s="11">
        <v>132</v>
      </c>
      <c r="C143" s="21" t="s">
        <v>183</v>
      </c>
      <c r="D143" s="21" t="s">
        <v>473</v>
      </c>
      <c r="E143" s="13"/>
      <c r="F143" s="14"/>
      <c r="G143" s="14"/>
      <c r="H143" s="15">
        <v>1</v>
      </c>
      <c r="I143" s="22"/>
      <c r="J143" s="17">
        <f t="shared" si="7"/>
        <v>0</v>
      </c>
      <c r="K143" s="23"/>
    </row>
    <row r="144" spans="1:11" s="10" customFormat="1" ht="40.5" customHeight="1">
      <c r="A144" s="204"/>
      <c r="B144" s="11">
        <v>133</v>
      </c>
      <c r="C144" s="21" t="s">
        <v>184</v>
      </c>
      <c r="D144" s="21" t="s">
        <v>344</v>
      </c>
      <c r="E144" s="13"/>
      <c r="F144" s="14"/>
      <c r="G144" s="14"/>
      <c r="H144" s="15">
        <v>1</v>
      </c>
      <c r="I144" s="22"/>
      <c r="J144" s="17">
        <f t="shared" si="7"/>
        <v>0</v>
      </c>
      <c r="K144" s="23"/>
    </row>
    <row r="145" spans="1:11" s="10" customFormat="1" ht="40.5" customHeight="1">
      <c r="A145" s="204"/>
      <c r="B145" s="11">
        <v>134</v>
      </c>
      <c r="C145" s="21" t="s">
        <v>185</v>
      </c>
      <c r="D145" s="21" t="s">
        <v>474</v>
      </c>
      <c r="E145" s="13"/>
      <c r="F145" s="14"/>
      <c r="G145" s="14"/>
      <c r="H145" s="15">
        <v>1</v>
      </c>
      <c r="I145" s="22"/>
      <c r="J145" s="17">
        <f t="shared" si="7"/>
        <v>0</v>
      </c>
      <c r="K145" s="23"/>
    </row>
    <row r="146" spans="1:11" s="10" customFormat="1" ht="57.65" customHeight="1">
      <c r="A146" s="204"/>
      <c r="B146" s="11">
        <v>135</v>
      </c>
      <c r="C146" s="21" t="s">
        <v>186</v>
      </c>
      <c r="D146" s="21" t="s">
        <v>475</v>
      </c>
      <c r="E146" s="13"/>
      <c r="F146" s="14"/>
      <c r="G146" s="14"/>
      <c r="H146" s="15">
        <v>1</v>
      </c>
      <c r="I146" s="22"/>
      <c r="J146" s="17">
        <f t="shared" si="7"/>
        <v>0</v>
      </c>
      <c r="K146" s="23"/>
    </row>
    <row r="147" spans="1:11" s="10" customFormat="1" ht="40.5" customHeight="1">
      <c r="A147" s="204"/>
      <c r="B147" s="11">
        <v>136</v>
      </c>
      <c r="C147" s="21" t="s">
        <v>187</v>
      </c>
      <c r="D147" s="21" t="s">
        <v>351</v>
      </c>
      <c r="E147" s="13"/>
      <c r="F147" s="14"/>
      <c r="G147" s="14"/>
      <c r="H147" s="15">
        <v>1</v>
      </c>
      <c r="I147" s="22"/>
      <c r="J147" s="17">
        <f t="shared" si="7"/>
        <v>0</v>
      </c>
      <c r="K147" s="23"/>
    </row>
    <row r="148" spans="1:11" s="10" customFormat="1" ht="60" customHeight="1">
      <c r="A148" s="204"/>
      <c r="B148" s="11">
        <v>137</v>
      </c>
      <c r="C148" s="21" t="s">
        <v>188</v>
      </c>
      <c r="D148" s="21" t="s">
        <v>352</v>
      </c>
      <c r="E148" s="13"/>
      <c r="F148" s="14"/>
      <c r="G148" s="14"/>
      <c r="H148" s="15">
        <v>1</v>
      </c>
      <c r="I148" s="22"/>
      <c r="J148" s="17">
        <f t="shared" si="7"/>
        <v>0</v>
      </c>
      <c r="K148" s="23"/>
    </row>
    <row r="149" spans="1:11" s="10" customFormat="1" ht="40.5" customHeight="1">
      <c r="A149" s="204"/>
      <c r="B149" s="11">
        <v>138</v>
      </c>
      <c r="C149" s="21" t="s">
        <v>189</v>
      </c>
      <c r="D149" s="21" t="s">
        <v>353</v>
      </c>
      <c r="E149" s="13"/>
      <c r="F149" s="14"/>
      <c r="G149" s="14"/>
      <c r="H149" s="15">
        <v>1</v>
      </c>
      <c r="I149" s="22"/>
      <c r="J149" s="17">
        <f t="shared" si="7"/>
        <v>0</v>
      </c>
      <c r="K149" s="23"/>
    </row>
    <row r="150" spans="1:11" s="10" customFormat="1" ht="49" customHeight="1">
      <c r="A150" s="204"/>
      <c r="B150" s="11">
        <v>139</v>
      </c>
      <c r="C150" s="21" t="s">
        <v>190</v>
      </c>
      <c r="D150" s="21" t="s">
        <v>476</v>
      </c>
      <c r="E150" s="13"/>
      <c r="F150" s="14"/>
      <c r="G150" s="14"/>
      <c r="H150" s="15">
        <v>1</v>
      </c>
      <c r="I150" s="22"/>
      <c r="J150" s="17">
        <f t="shared" si="7"/>
        <v>0</v>
      </c>
      <c r="K150" s="23"/>
    </row>
    <row r="151" spans="1:11" s="10" customFormat="1" ht="62.5" customHeight="1">
      <c r="A151" s="204"/>
      <c r="B151" s="11">
        <v>140</v>
      </c>
      <c r="C151" s="21" t="s">
        <v>191</v>
      </c>
      <c r="D151" s="21" t="s">
        <v>354</v>
      </c>
      <c r="E151" s="13"/>
      <c r="F151" s="14"/>
      <c r="G151" s="14"/>
      <c r="H151" s="15">
        <v>1</v>
      </c>
      <c r="I151" s="22"/>
      <c r="J151" s="17">
        <f t="shared" si="7"/>
        <v>0</v>
      </c>
      <c r="K151" s="23"/>
    </row>
    <row r="152" spans="1:11" s="10" customFormat="1" ht="40.5" customHeight="1">
      <c r="A152" s="204"/>
      <c r="B152" s="11">
        <v>141</v>
      </c>
      <c r="C152" s="21" t="s">
        <v>192</v>
      </c>
      <c r="D152" s="21" t="s">
        <v>477</v>
      </c>
      <c r="E152" s="13"/>
      <c r="F152" s="14"/>
      <c r="G152" s="14"/>
      <c r="H152" s="15">
        <v>1</v>
      </c>
      <c r="I152" s="22"/>
      <c r="J152" s="17">
        <f t="shared" si="7"/>
        <v>0</v>
      </c>
      <c r="K152" s="23"/>
    </row>
    <row r="153" spans="1:11" s="10" customFormat="1" ht="55" customHeight="1">
      <c r="A153" s="204"/>
      <c r="B153" s="11">
        <v>142</v>
      </c>
      <c r="C153" s="21" t="s">
        <v>193</v>
      </c>
      <c r="D153" s="21" t="s">
        <v>355</v>
      </c>
      <c r="E153" s="13"/>
      <c r="F153" s="14"/>
      <c r="G153" s="14"/>
      <c r="H153" s="15">
        <v>1</v>
      </c>
      <c r="I153" s="22"/>
      <c r="J153" s="17">
        <f t="shared" si="7"/>
        <v>0</v>
      </c>
      <c r="K153" s="23"/>
    </row>
    <row r="154" spans="1:11" s="10" customFormat="1" ht="40.5" customHeight="1">
      <c r="A154" s="204"/>
      <c r="B154" s="11">
        <v>143</v>
      </c>
      <c r="C154" s="21" t="s">
        <v>194</v>
      </c>
      <c r="D154" s="21" t="s">
        <v>284</v>
      </c>
      <c r="E154" s="13"/>
      <c r="F154" s="14"/>
      <c r="G154" s="14"/>
      <c r="H154" s="15">
        <v>1</v>
      </c>
      <c r="I154" s="22"/>
      <c r="J154" s="17">
        <f t="shared" si="7"/>
        <v>0</v>
      </c>
      <c r="K154" s="23"/>
    </row>
    <row r="155" spans="1:11" s="10" customFormat="1" ht="40.5" customHeight="1">
      <c r="A155" s="205"/>
      <c r="B155" s="11">
        <v>144</v>
      </c>
      <c r="C155" s="24" t="s">
        <v>195</v>
      </c>
      <c r="D155" s="24" t="s">
        <v>356</v>
      </c>
      <c r="E155" s="14"/>
      <c r="F155" s="14"/>
      <c r="G155" s="14"/>
      <c r="H155" s="15">
        <v>1</v>
      </c>
      <c r="I155" s="35"/>
      <c r="J155" s="17">
        <f t="shared" si="7"/>
        <v>0</v>
      </c>
      <c r="K155" s="25"/>
    </row>
    <row r="156" spans="1:11" s="10" customFormat="1" ht="40.5" customHeight="1">
      <c r="A156" s="197"/>
      <c r="B156" s="198"/>
      <c r="C156" s="198"/>
      <c r="D156" s="198"/>
      <c r="E156" s="198"/>
      <c r="F156" s="198"/>
      <c r="G156" s="199"/>
      <c r="H156" s="36">
        <f>SUM(H141:H155)-SUMIF(I141:I155,"N/A",H141:H155)</f>
        <v>15</v>
      </c>
      <c r="I156" s="41"/>
      <c r="J156" s="37">
        <f>SUM(J141:J155)</f>
        <v>0</v>
      </c>
      <c r="K156" s="39">
        <f>J156/H156</f>
        <v>0</v>
      </c>
    </row>
    <row r="157" spans="1:11" s="10" customFormat="1" ht="90" customHeight="1">
      <c r="A157" s="204" t="s">
        <v>196</v>
      </c>
      <c r="B157" s="11">
        <v>145</v>
      </c>
      <c r="C157" s="21" t="s">
        <v>197</v>
      </c>
      <c r="D157" s="21" t="s">
        <v>478</v>
      </c>
      <c r="E157" s="13"/>
      <c r="F157" s="14"/>
      <c r="G157" s="14"/>
      <c r="H157" s="15">
        <v>1</v>
      </c>
      <c r="I157" s="22"/>
      <c r="J157" s="17">
        <f t="shared" ref="J157:J168" si="8">IFERROR(H157*I157,"N/A")</f>
        <v>0</v>
      </c>
      <c r="K157" s="23"/>
    </row>
    <row r="158" spans="1:11" s="10" customFormat="1" ht="40.5" customHeight="1">
      <c r="A158" s="204"/>
      <c r="B158" s="11">
        <v>146</v>
      </c>
      <c r="C158" s="21" t="s">
        <v>198</v>
      </c>
      <c r="D158" s="21" t="s">
        <v>357</v>
      </c>
      <c r="E158" s="13"/>
      <c r="F158" s="14"/>
      <c r="G158" s="14"/>
      <c r="H158" s="15">
        <v>1</v>
      </c>
      <c r="I158" s="22"/>
      <c r="J158" s="17">
        <f t="shared" si="8"/>
        <v>0</v>
      </c>
      <c r="K158" s="23"/>
    </row>
    <row r="159" spans="1:11" s="10" customFormat="1" ht="40.5" customHeight="1">
      <c r="A159" s="204"/>
      <c r="B159" s="11">
        <v>147</v>
      </c>
      <c r="C159" s="21" t="s">
        <v>199</v>
      </c>
      <c r="D159" s="21" t="s">
        <v>479</v>
      </c>
      <c r="E159" s="13"/>
      <c r="F159" s="14"/>
      <c r="G159" s="14"/>
      <c r="H159" s="15">
        <v>1</v>
      </c>
      <c r="I159" s="22"/>
      <c r="J159" s="17">
        <f t="shared" si="8"/>
        <v>0</v>
      </c>
      <c r="K159" s="23"/>
    </row>
    <row r="160" spans="1:11" s="10" customFormat="1" ht="40.5" customHeight="1">
      <c r="A160" s="204"/>
      <c r="B160" s="11">
        <v>148</v>
      </c>
      <c r="C160" s="21" t="s">
        <v>200</v>
      </c>
      <c r="D160" s="21" t="s">
        <v>358</v>
      </c>
      <c r="E160" s="13"/>
      <c r="F160" s="14"/>
      <c r="G160" s="14"/>
      <c r="H160" s="15">
        <v>1</v>
      </c>
      <c r="I160" s="22"/>
      <c r="J160" s="17">
        <f t="shared" si="8"/>
        <v>0</v>
      </c>
      <c r="K160" s="23"/>
    </row>
    <row r="161" spans="1:11" s="10" customFormat="1" ht="40.5" customHeight="1">
      <c r="A161" s="204"/>
      <c r="B161" s="11">
        <v>149</v>
      </c>
      <c r="C161" s="21" t="s">
        <v>201</v>
      </c>
      <c r="D161" s="21" t="s">
        <v>359</v>
      </c>
      <c r="E161" s="13"/>
      <c r="F161" s="14"/>
      <c r="G161" s="14"/>
      <c r="H161" s="15">
        <v>1</v>
      </c>
      <c r="I161" s="22"/>
      <c r="J161" s="17">
        <f t="shared" si="8"/>
        <v>0</v>
      </c>
      <c r="K161" s="23"/>
    </row>
    <row r="162" spans="1:11" s="10" customFormat="1" ht="40.5" customHeight="1">
      <c r="A162" s="204"/>
      <c r="B162" s="11">
        <v>150</v>
      </c>
      <c r="C162" s="21" t="s">
        <v>202</v>
      </c>
      <c r="D162" s="21" t="s">
        <v>360</v>
      </c>
      <c r="E162" s="13"/>
      <c r="F162" s="14"/>
      <c r="G162" s="14"/>
      <c r="H162" s="15">
        <v>1</v>
      </c>
      <c r="I162" s="22"/>
      <c r="J162" s="17">
        <f t="shared" si="8"/>
        <v>0</v>
      </c>
      <c r="K162" s="23"/>
    </row>
    <row r="163" spans="1:11" s="10" customFormat="1" ht="52" customHeight="1">
      <c r="A163" s="204"/>
      <c r="B163" s="11">
        <v>151</v>
      </c>
      <c r="C163" s="21" t="s">
        <v>203</v>
      </c>
      <c r="D163" s="21" t="s">
        <v>480</v>
      </c>
      <c r="E163" s="13"/>
      <c r="F163" s="14"/>
      <c r="G163" s="14"/>
      <c r="H163" s="15">
        <v>1</v>
      </c>
      <c r="I163" s="22"/>
      <c r="J163" s="17">
        <f t="shared" si="8"/>
        <v>0</v>
      </c>
      <c r="K163" s="23"/>
    </row>
    <row r="164" spans="1:11" s="10" customFormat="1" ht="40.5" customHeight="1">
      <c r="A164" s="204"/>
      <c r="B164" s="11">
        <v>152</v>
      </c>
      <c r="C164" s="21" t="s">
        <v>204</v>
      </c>
      <c r="D164" s="21" t="s">
        <v>481</v>
      </c>
      <c r="E164" s="13"/>
      <c r="F164" s="14"/>
      <c r="G164" s="14"/>
      <c r="H164" s="15">
        <v>1</v>
      </c>
      <c r="I164" s="22"/>
      <c r="J164" s="17">
        <f t="shared" si="8"/>
        <v>0</v>
      </c>
      <c r="K164" s="23"/>
    </row>
    <row r="165" spans="1:11" s="10" customFormat="1" ht="40.5" customHeight="1">
      <c r="A165" s="204"/>
      <c r="B165" s="11">
        <v>153</v>
      </c>
      <c r="C165" s="21" t="s">
        <v>205</v>
      </c>
      <c r="D165" s="21" t="s">
        <v>361</v>
      </c>
      <c r="E165" s="13"/>
      <c r="F165" s="14"/>
      <c r="G165" s="14"/>
      <c r="H165" s="15">
        <v>1</v>
      </c>
      <c r="I165" s="22"/>
      <c r="J165" s="17">
        <f t="shared" si="8"/>
        <v>0</v>
      </c>
      <c r="K165" s="23"/>
    </row>
    <row r="166" spans="1:11" s="10" customFormat="1" ht="55" customHeight="1">
      <c r="A166" s="204"/>
      <c r="B166" s="11">
        <v>154</v>
      </c>
      <c r="C166" s="21" t="s">
        <v>206</v>
      </c>
      <c r="D166" s="21" t="s">
        <v>362</v>
      </c>
      <c r="E166" s="13"/>
      <c r="F166" s="14"/>
      <c r="G166" s="14"/>
      <c r="H166" s="15">
        <v>1</v>
      </c>
      <c r="I166" s="22"/>
      <c r="J166" s="17">
        <f t="shared" si="8"/>
        <v>0</v>
      </c>
      <c r="K166" s="23"/>
    </row>
    <row r="167" spans="1:11" s="10" customFormat="1" ht="50.5" customHeight="1">
      <c r="A167" s="204"/>
      <c r="B167" s="11">
        <v>155</v>
      </c>
      <c r="C167" s="21" t="s">
        <v>207</v>
      </c>
      <c r="D167" s="21" t="s">
        <v>363</v>
      </c>
      <c r="E167" s="13"/>
      <c r="F167" s="14"/>
      <c r="G167" s="14"/>
      <c r="H167" s="15">
        <v>1</v>
      </c>
      <c r="I167" s="22"/>
      <c r="J167" s="17">
        <f t="shared" si="8"/>
        <v>0</v>
      </c>
      <c r="K167" s="23"/>
    </row>
    <row r="168" spans="1:11" s="10" customFormat="1" ht="40.5" customHeight="1">
      <c r="A168" s="205"/>
      <c r="B168" s="11">
        <v>156</v>
      </c>
      <c r="C168" s="24" t="s">
        <v>208</v>
      </c>
      <c r="D168" s="24" t="s">
        <v>364</v>
      </c>
      <c r="E168" s="14"/>
      <c r="F168" s="14"/>
      <c r="G168" s="14"/>
      <c r="H168" s="15">
        <v>1</v>
      </c>
      <c r="I168" s="35"/>
      <c r="J168" s="17">
        <f t="shared" si="8"/>
        <v>0</v>
      </c>
      <c r="K168" s="25"/>
    </row>
    <row r="169" spans="1:11" s="10" customFormat="1" ht="40.5" customHeight="1">
      <c r="A169" s="197"/>
      <c r="B169" s="198"/>
      <c r="C169" s="198"/>
      <c r="D169" s="198"/>
      <c r="E169" s="198"/>
      <c r="F169" s="198"/>
      <c r="G169" s="199"/>
      <c r="H169" s="36">
        <f>SUM(H157:H168)-SUMIF(I157:I168,"N/A",H157:H168)</f>
        <v>12</v>
      </c>
      <c r="I169" s="41"/>
      <c r="J169" s="37">
        <f>SUM(J157:J168)</f>
        <v>0</v>
      </c>
      <c r="K169" s="42">
        <f>J169/H169</f>
        <v>0</v>
      </c>
    </row>
    <row r="170" spans="1:11" s="10" customFormat="1" ht="40.5" customHeight="1">
      <c r="A170" s="204" t="s">
        <v>482</v>
      </c>
      <c r="B170" s="11">
        <v>157</v>
      </c>
      <c r="C170" s="21" t="s">
        <v>209</v>
      </c>
      <c r="D170" s="21" t="s">
        <v>392</v>
      </c>
      <c r="E170" s="13"/>
      <c r="F170" s="14"/>
      <c r="G170" s="14"/>
      <c r="H170" s="15">
        <v>1</v>
      </c>
      <c r="I170" s="22"/>
      <c r="J170" s="17">
        <f>IFERROR(H170*I170,"N/A")</f>
        <v>0</v>
      </c>
      <c r="K170" s="23"/>
    </row>
    <row r="171" spans="1:11" s="10" customFormat="1" ht="44.25" customHeight="1">
      <c r="A171" s="204"/>
      <c r="B171" s="11">
        <v>158</v>
      </c>
      <c r="C171" s="21" t="s">
        <v>483</v>
      </c>
      <c r="D171" s="21" t="s">
        <v>365</v>
      </c>
      <c r="E171" s="13"/>
      <c r="F171" s="14"/>
      <c r="G171" s="14"/>
      <c r="H171" s="15">
        <v>1</v>
      </c>
      <c r="I171" s="22"/>
      <c r="J171" s="17">
        <f>IFERROR(H171*I171,"N/A")</f>
        <v>0</v>
      </c>
      <c r="K171" s="23"/>
    </row>
    <row r="172" spans="1:11" s="10" customFormat="1" ht="47.25" customHeight="1">
      <c r="A172" s="205"/>
      <c r="B172" s="11">
        <v>159</v>
      </c>
      <c r="C172" s="24" t="s">
        <v>210</v>
      </c>
      <c r="D172" s="21" t="s">
        <v>365</v>
      </c>
      <c r="E172" s="14"/>
      <c r="F172" s="14"/>
      <c r="G172" s="14"/>
      <c r="H172" s="15">
        <v>1</v>
      </c>
      <c r="I172" s="35"/>
      <c r="J172" s="17">
        <f>IFERROR(H172*I172,"N/A")</f>
        <v>0</v>
      </c>
      <c r="K172" s="25"/>
    </row>
    <row r="173" spans="1:11" s="10" customFormat="1" ht="40.5" customHeight="1">
      <c r="A173" s="197"/>
      <c r="B173" s="198"/>
      <c r="C173" s="198"/>
      <c r="D173" s="198"/>
      <c r="E173" s="198"/>
      <c r="F173" s="198"/>
      <c r="G173" s="199"/>
      <c r="H173" s="36">
        <f>SUM(H170:H172)-SUMIF(I170:I172,"N/A",H170:H172)</f>
        <v>3</v>
      </c>
      <c r="I173" s="41"/>
      <c r="J173" s="37">
        <f>SUM(J170:J172)</f>
        <v>0</v>
      </c>
      <c r="K173" s="39">
        <f>J173/H173</f>
        <v>0</v>
      </c>
    </row>
    <row r="174" spans="1:11" s="10" customFormat="1" ht="40.5" customHeight="1">
      <c r="A174" s="204" t="s">
        <v>211</v>
      </c>
      <c r="B174" s="15">
        <v>160</v>
      </c>
      <c r="C174" s="21" t="s">
        <v>212</v>
      </c>
      <c r="D174" s="21" t="s">
        <v>484</v>
      </c>
      <c r="E174" s="13"/>
      <c r="F174" s="14"/>
      <c r="G174" s="14"/>
      <c r="H174" s="15">
        <v>1</v>
      </c>
      <c r="I174" s="22"/>
      <c r="J174" s="17">
        <f t="shared" ref="J174:J179" si="9">IFERROR(H174*I174,"N/A")</f>
        <v>0</v>
      </c>
      <c r="K174" s="23"/>
    </row>
    <row r="175" spans="1:11" s="10" customFormat="1" ht="40.5" customHeight="1">
      <c r="A175" s="204"/>
      <c r="B175" s="15">
        <v>161</v>
      </c>
      <c r="C175" s="21" t="s">
        <v>213</v>
      </c>
      <c r="D175" s="21" t="s">
        <v>366</v>
      </c>
      <c r="E175" s="13"/>
      <c r="F175" s="14"/>
      <c r="G175" s="14"/>
      <c r="H175" s="15">
        <v>1</v>
      </c>
      <c r="I175" s="22"/>
      <c r="J175" s="17">
        <f t="shared" si="9"/>
        <v>0</v>
      </c>
      <c r="K175" s="23"/>
    </row>
    <row r="176" spans="1:11" s="10" customFormat="1" ht="40.5" customHeight="1">
      <c r="A176" s="204"/>
      <c r="B176" s="15">
        <v>162</v>
      </c>
      <c r="C176" s="21" t="s">
        <v>214</v>
      </c>
      <c r="D176" s="21" t="s">
        <v>485</v>
      </c>
      <c r="E176" s="13"/>
      <c r="F176" s="14"/>
      <c r="G176" s="14"/>
      <c r="H176" s="15">
        <v>1</v>
      </c>
      <c r="I176" s="22"/>
      <c r="J176" s="17">
        <f t="shared" si="9"/>
        <v>0</v>
      </c>
      <c r="K176" s="23"/>
    </row>
    <row r="177" spans="1:11" s="10" customFormat="1" ht="40.5" customHeight="1">
      <c r="A177" s="204"/>
      <c r="B177" s="15">
        <v>163</v>
      </c>
      <c r="C177" s="21" t="s">
        <v>215</v>
      </c>
      <c r="D177" s="21" t="s">
        <v>344</v>
      </c>
      <c r="E177" s="13"/>
      <c r="F177" s="14"/>
      <c r="G177" s="14"/>
      <c r="H177" s="15">
        <v>1</v>
      </c>
      <c r="I177" s="22"/>
      <c r="J177" s="17">
        <f t="shared" si="9"/>
        <v>0</v>
      </c>
      <c r="K177" s="23"/>
    </row>
    <row r="178" spans="1:11" s="10" customFormat="1" ht="40.5" customHeight="1">
      <c r="A178" s="204"/>
      <c r="B178" s="15">
        <v>164</v>
      </c>
      <c r="C178" s="21" t="s">
        <v>216</v>
      </c>
      <c r="D178" s="21" t="s">
        <v>486</v>
      </c>
      <c r="E178" s="13"/>
      <c r="F178" s="14"/>
      <c r="G178" s="14"/>
      <c r="H178" s="15">
        <v>1</v>
      </c>
      <c r="I178" s="22"/>
      <c r="J178" s="17">
        <f t="shared" si="9"/>
        <v>0</v>
      </c>
      <c r="K178" s="23"/>
    </row>
    <row r="179" spans="1:11" s="10" customFormat="1" ht="40.5" customHeight="1">
      <c r="A179" s="205"/>
      <c r="B179" s="15">
        <v>165</v>
      </c>
      <c r="C179" s="24" t="s">
        <v>217</v>
      </c>
      <c r="D179" s="24" t="s">
        <v>344</v>
      </c>
      <c r="E179" s="14"/>
      <c r="F179" s="14"/>
      <c r="G179" s="14"/>
      <c r="H179" s="15">
        <v>1</v>
      </c>
      <c r="I179" s="35"/>
      <c r="J179" s="17">
        <f t="shared" si="9"/>
        <v>0</v>
      </c>
      <c r="K179" s="25"/>
    </row>
    <row r="180" spans="1:11" s="10" customFormat="1" ht="40.5" customHeight="1">
      <c r="A180" s="197"/>
      <c r="B180" s="198"/>
      <c r="C180" s="198"/>
      <c r="D180" s="198"/>
      <c r="E180" s="198"/>
      <c r="F180" s="198"/>
      <c r="G180" s="199"/>
      <c r="H180" s="36">
        <f>SUM(H174:H179)-SUMIF(I174:I179,"N/A",H174:H179)</f>
        <v>6</v>
      </c>
      <c r="I180" s="41"/>
      <c r="J180" s="37">
        <f>SUM(J174:J179)</f>
        <v>0</v>
      </c>
      <c r="K180" s="39">
        <f>J180/H180</f>
        <v>0</v>
      </c>
    </row>
    <row r="181" spans="1:11" s="10" customFormat="1" ht="40.5" customHeight="1">
      <c r="A181" s="204" t="s">
        <v>218</v>
      </c>
      <c r="B181" s="15">
        <v>166</v>
      </c>
      <c r="C181" s="21" t="s">
        <v>219</v>
      </c>
      <c r="D181" s="21" t="s">
        <v>372</v>
      </c>
      <c r="E181" s="13"/>
      <c r="F181" s="14"/>
      <c r="G181" s="14"/>
      <c r="H181" s="15">
        <v>1</v>
      </c>
      <c r="I181" s="22"/>
      <c r="J181" s="17">
        <f t="shared" ref="J181:J190" si="10">IFERROR(H181*I181,"N/A")</f>
        <v>0</v>
      </c>
      <c r="K181" s="23"/>
    </row>
    <row r="182" spans="1:11" s="10" customFormat="1" ht="40.5" customHeight="1">
      <c r="A182" s="204"/>
      <c r="B182" s="15">
        <v>167</v>
      </c>
      <c r="C182" s="21" t="s">
        <v>220</v>
      </c>
      <c r="D182" s="21" t="s">
        <v>367</v>
      </c>
      <c r="E182" s="13"/>
      <c r="F182" s="14"/>
      <c r="G182" s="14"/>
      <c r="H182" s="15">
        <v>1</v>
      </c>
      <c r="I182" s="22"/>
      <c r="J182" s="17">
        <f t="shared" si="10"/>
        <v>0</v>
      </c>
      <c r="K182" s="23"/>
    </row>
    <row r="183" spans="1:11" s="10" customFormat="1" ht="40.5" customHeight="1">
      <c r="A183" s="204"/>
      <c r="B183" s="15">
        <v>168</v>
      </c>
      <c r="C183" s="21" t="s">
        <v>221</v>
      </c>
      <c r="D183" s="21" t="s">
        <v>368</v>
      </c>
      <c r="E183" s="13"/>
      <c r="F183" s="14"/>
      <c r="G183" s="14"/>
      <c r="H183" s="15">
        <v>1</v>
      </c>
      <c r="I183" s="22"/>
      <c r="J183" s="17">
        <f t="shared" si="10"/>
        <v>0</v>
      </c>
      <c r="K183" s="23"/>
    </row>
    <row r="184" spans="1:11" s="10" customFormat="1" ht="70" customHeight="1">
      <c r="A184" s="204"/>
      <c r="B184" s="15">
        <v>169</v>
      </c>
      <c r="C184" s="21" t="s">
        <v>222</v>
      </c>
      <c r="D184" s="21" t="s">
        <v>402</v>
      </c>
      <c r="E184" s="13"/>
      <c r="F184" s="14"/>
      <c r="G184" s="14"/>
      <c r="H184" s="15">
        <v>1</v>
      </c>
      <c r="I184" s="22"/>
      <c r="J184" s="17">
        <f t="shared" si="10"/>
        <v>0</v>
      </c>
      <c r="K184" s="23"/>
    </row>
    <row r="185" spans="1:11" s="10" customFormat="1" ht="40.5" customHeight="1">
      <c r="A185" s="204"/>
      <c r="B185" s="15">
        <v>170</v>
      </c>
      <c r="C185" s="21" t="s">
        <v>223</v>
      </c>
      <c r="D185" s="58" t="s">
        <v>487</v>
      </c>
      <c r="E185" s="13"/>
      <c r="F185" s="14"/>
      <c r="G185" s="14"/>
      <c r="H185" s="15">
        <v>1</v>
      </c>
      <c r="I185" s="22"/>
      <c r="J185" s="17">
        <f t="shared" si="10"/>
        <v>0</v>
      </c>
      <c r="K185" s="23"/>
    </row>
    <row r="186" spans="1:11" s="10" customFormat="1" ht="40.5" customHeight="1">
      <c r="A186" s="204"/>
      <c r="B186" s="15">
        <v>171</v>
      </c>
      <c r="C186" s="21" t="s">
        <v>224</v>
      </c>
      <c r="D186" s="21" t="s">
        <v>369</v>
      </c>
      <c r="E186" s="13"/>
      <c r="F186" s="14"/>
      <c r="G186" s="14"/>
      <c r="H186" s="15">
        <v>1</v>
      </c>
      <c r="I186" s="22"/>
      <c r="J186" s="17">
        <f t="shared" si="10"/>
        <v>0</v>
      </c>
      <c r="K186" s="23"/>
    </row>
    <row r="187" spans="1:11" s="10" customFormat="1" ht="40.5" customHeight="1">
      <c r="A187" s="204"/>
      <c r="B187" s="15">
        <v>172</v>
      </c>
      <c r="C187" s="21" t="s">
        <v>225</v>
      </c>
      <c r="D187" s="21" t="s">
        <v>488</v>
      </c>
      <c r="E187" s="13"/>
      <c r="F187" s="14"/>
      <c r="G187" s="14"/>
      <c r="H187" s="15">
        <v>1</v>
      </c>
      <c r="I187" s="22"/>
      <c r="J187" s="17">
        <f t="shared" si="10"/>
        <v>0</v>
      </c>
      <c r="K187" s="23"/>
    </row>
    <row r="188" spans="1:11" s="10" customFormat="1" ht="40.5" customHeight="1">
      <c r="A188" s="204"/>
      <c r="B188" s="15">
        <v>173</v>
      </c>
      <c r="C188" s="21" t="s">
        <v>226</v>
      </c>
      <c r="D188" s="21" t="s">
        <v>370</v>
      </c>
      <c r="E188" s="13"/>
      <c r="F188" s="14"/>
      <c r="G188" s="14"/>
      <c r="H188" s="15">
        <v>1</v>
      </c>
      <c r="I188" s="22"/>
      <c r="J188" s="17">
        <f t="shared" si="10"/>
        <v>0</v>
      </c>
      <c r="K188" s="23"/>
    </row>
    <row r="189" spans="1:11" s="10" customFormat="1" ht="40.5" customHeight="1">
      <c r="A189" s="204"/>
      <c r="B189" s="15">
        <v>174</v>
      </c>
      <c r="C189" s="21" t="s">
        <v>227</v>
      </c>
      <c r="D189" s="21" t="s">
        <v>371</v>
      </c>
      <c r="E189" s="13"/>
      <c r="F189" s="14"/>
      <c r="G189" s="14"/>
      <c r="H189" s="15">
        <v>1</v>
      </c>
      <c r="I189" s="22"/>
      <c r="J189" s="17">
        <f t="shared" si="10"/>
        <v>0</v>
      </c>
      <c r="K189" s="23"/>
    </row>
    <row r="190" spans="1:11" s="10" customFormat="1" ht="40.5" customHeight="1">
      <c r="A190" s="205"/>
      <c r="B190" s="15">
        <v>175</v>
      </c>
      <c r="C190" s="24" t="s">
        <v>228</v>
      </c>
      <c r="D190" s="24" t="s">
        <v>489</v>
      </c>
      <c r="E190" s="14"/>
      <c r="F190" s="14"/>
      <c r="G190" s="14"/>
      <c r="H190" s="15">
        <v>1</v>
      </c>
      <c r="I190" s="35"/>
      <c r="J190" s="17">
        <f t="shared" si="10"/>
        <v>0</v>
      </c>
      <c r="K190" s="25"/>
    </row>
    <row r="191" spans="1:11" s="10" customFormat="1" ht="40.5" customHeight="1">
      <c r="A191" s="197"/>
      <c r="B191" s="198"/>
      <c r="C191" s="198"/>
      <c r="D191" s="198"/>
      <c r="E191" s="198"/>
      <c r="F191" s="198"/>
      <c r="G191" s="199"/>
      <c r="H191" s="36">
        <f>SUM(H181:H190)-SUMIF(I181:I190,"N/A",H181:H190)</f>
        <v>10</v>
      </c>
      <c r="I191" s="41"/>
      <c r="J191" s="37">
        <f>SUM(J181:J190)</f>
        <v>0</v>
      </c>
      <c r="K191" s="39">
        <f>J191/H191</f>
        <v>0</v>
      </c>
    </row>
    <row r="192" spans="1:11" s="10" customFormat="1" ht="40.5" customHeight="1">
      <c r="A192" s="204" t="s">
        <v>229</v>
      </c>
      <c r="B192" s="15">
        <v>176</v>
      </c>
      <c r="C192" s="21" t="s">
        <v>230</v>
      </c>
      <c r="D192" s="21" t="s">
        <v>373</v>
      </c>
      <c r="E192" s="13"/>
      <c r="F192" s="14"/>
      <c r="G192" s="14"/>
      <c r="H192" s="15">
        <v>1</v>
      </c>
      <c r="I192" s="22"/>
      <c r="J192" s="17">
        <f t="shared" ref="J192:J199" si="11">IFERROR(H192*I192,"N/A")</f>
        <v>0</v>
      </c>
      <c r="K192" s="23"/>
    </row>
    <row r="193" spans="1:11" s="10" customFormat="1" ht="40.5" customHeight="1">
      <c r="A193" s="204"/>
      <c r="B193" s="15">
        <v>177</v>
      </c>
      <c r="C193" s="21" t="s">
        <v>231</v>
      </c>
      <c r="D193" s="58" t="s">
        <v>490</v>
      </c>
      <c r="E193" s="13"/>
      <c r="F193" s="14"/>
      <c r="G193" s="14"/>
      <c r="H193" s="15">
        <v>1</v>
      </c>
      <c r="I193" s="22"/>
      <c r="J193" s="17">
        <f t="shared" si="11"/>
        <v>0</v>
      </c>
      <c r="K193" s="23"/>
    </row>
    <row r="194" spans="1:11" s="10" customFormat="1" ht="52.5" customHeight="1">
      <c r="A194" s="204"/>
      <c r="B194" s="15">
        <v>178</v>
      </c>
      <c r="C194" s="21" t="s">
        <v>232</v>
      </c>
      <c r="D194" s="21" t="s">
        <v>491</v>
      </c>
      <c r="E194" s="13"/>
      <c r="F194" s="14"/>
      <c r="G194" s="14"/>
      <c r="H194" s="15">
        <v>1</v>
      </c>
      <c r="I194" s="22"/>
      <c r="J194" s="17">
        <f t="shared" si="11"/>
        <v>0</v>
      </c>
      <c r="K194" s="23"/>
    </row>
    <row r="195" spans="1:11" s="10" customFormat="1" ht="59.5" customHeight="1">
      <c r="A195" s="204"/>
      <c r="B195" s="15">
        <v>179</v>
      </c>
      <c r="C195" s="21" t="s">
        <v>233</v>
      </c>
      <c r="D195" s="21" t="s">
        <v>374</v>
      </c>
      <c r="E195" s="13"/>
      <c r="F195" s="14"/>
      <c r="G195" s="14"/>
      <c r="H195" s="15">
        <v>1</v>
      </c>
      <c r="I195" s="22"/>
      <c r="J195" s="17">
        <f t="shared" si="11"/>
        <v>0</v>
      </c>
      <c r="K195" s="23"/>
    </row>
    <row r="196" spans="1:11" s="10" customFormat="1" ht="40.5" customHeight="1">
      <c r="A196" s="204"/>
      <c r="B196" s="15">
        <v>180</v>
      </c>
      <c r="C196" s="21" t="s">
        <v>234</v>
      </c>
      <c r="D196" s="21" t="s">
        <v>358</v>
      </c>
      <c r="E196" s="13"/>
      <c r="F196" s="14"/>
      <c r="G196" s="14"/>
      <c r="H196" s="15">
        <v>1</v>
      </c>
      <c r="I196" s="22"/>
      <c r="J196" s="17">
        <f t="shared" si="11"/>
        <v>0</v>
      </c>
      <c r="K196" s="23"/>
    </row>
    <row r="197" spans="1:11" s="10" customFormat="1" ht="40.5" customHeight="1">
      <c r="A197" s="204"/>
      <c r="B197" s="15">
        <v>181</v>
      </c>
      <c r="C197" s="21" t="s">
        <v>235</v>
      </c>
      <c r="D197" s="21" t="s">
        <v>375</v>
      </c>
      <c r="E197" s="13"/>
      <c r="F197" s="14"/>
      <c r="G197" s="14"/>
      <c r="H197" s="15">
        <v>1</v>
      </c>
      <c r="I197" s="22"/>
      <c r="J197" s="17">
        <f t="shared" si="11"/>
        <v>0</v>
      </c>
      <c r="K197" s="23"/>
    </row>
    <row r="198" spans="1:11" s="10" customFormat="1" ht="40.5" customHeight="1">
      <c r="A198" s="204"/>
      <c r="B198" s="15">
        <v>182</v>
      </c>
      <c r="C198" s="21" t="s">
        <v>236</v>
      </c>
      <c r="D198" s="21" t="s">
        <v>377</v>
      </c>
      <c r="E198" s="13"/>
      <c r="F198" s="14"/>
      <c r="G198" s="14"/>
      <c r="H198" s="15">
        <v>1</v>
      </c>
      <c r="I198" s="22"/>
      <c r="J198" s="17">
        <f t="shared" si="11"/>
        <v>0</v>
      </c>
      <c r="K198" s="23"/>
    </row>
    <row r="199" spans="1:11" s="10" customFormat="1" ht="40.5" customHeight="1">
      <c r="A199" s="205"/>
      <c r="B199" s="15">
        <v>183</v>
      </c>
      <c r="C199" s="24" t="s">
        <v>237</v>
      </c>
      <c r="D199" s="24" t="s">
        <v>376</v>
      </c>
      <c r="E199" s="14"/>
      <c r="F199" s="14"/>
      <c r="G199" s="14"/>
      <c r="H199" s="15">
        <v>1</v>
      </c>
      <c r="I199" s="35"/>
      <c r="J199" s="17">
        <f t="shared" si="11"/>
        <v>0</v>
      </c>
      <c r="K199" s="25"/>
    </row>
    <row r="200" spans="1:11" s="10" customFormat="1" ht="40.5" customHeight="1">
      <c r="A200" s="197"/>
      <c r="B200" s="198"/>
      <c r="C200" s="198"/>
      <c r="D200" s="198"/>
      <c r="E200" s="198"/>
      <c r="F200" s="198"/>
      <c r="G200" s="199"/>
      <c r="H200" s="36">
        <f>SUM(H192:H199)-SUMIF(I192:I199,"N/A",H192:H199)</f>
        <v>8</v>
      </c>
      <c r="I200" s="41"/>
      <c r="J200" s="37">
        <f>SUM(J192:J199)</f>
        <v>0</v>
      </c>
      <c r="K200" s="39">
        <f>J200/H200</f>
        <v>0</v>
      </c>
    </row>
    <row r="201" spans="1:11" s="10" customFormat="1" ht="40.5" customHeight="1">
      <c r="A201" s="204" t="s">
        <v>238</v>
      </c>
      <c r="B201" s="15">
        <v>184</v>
      </c>
      <c r="C201" s="21" t="s">
        <v>239</v>
      </c>
      <c r="D201" s="21" t="s">
        <v>492</v>
      </c>
      <c r="E201" s="13"/>
      <c r="F201" s="14"/>
      <c r="G201" s="14"/>
      <c r="H201" s="15">
        <v>1</v>
      </c>
      <c r="I201" s="22"/>
      <c r="J201" s="17">
        <f>IFERROR(H201*I201,"N/A")</f>
        <v>0</v>
      </c>
      <c r="K201" s="23"/>
    </row>
    <row r="202" spans="1:11" s="10" customFormat="1" ht="40.5" customHeight="1">
      <c r="A202" s="204"/>
      <c r="B202" s="15">
        <v>185</v>
      </c>
      <c r="C202" s="21" t="s">
        <v>240</v>
      </c>
      <c r="D202" s="21" t="s">
        <v>493</v>
      </c>
      <c r="E202" s="13"/>
      <c r="F202" s="14"/>
      <c r="G202" s="14"/>
      <c r="H202" s="15">
        <v>1</v>
      </c>
      <c r="I202" s="22"/>
      <c r="J202" s="17">
        <f>IFERROR(H202*I202,"N/A")</f>
        <v>0</v>
      </c>
      <c r="K202" s="23"/>
    </row>
    <row r="203" spans="1:11" s="10" customFormat="1" ht="40.5" customHeight="1">
      <c r="A203" s="204"/>
      <c r="B203" s="15">
        <v>186</v>
      </c>
      <c r="C203" s="21" t="s">
        <v>241</v>
      </c>
      <c r="D203" s="21" t="s">
        <v>378</v>
      </c>
      <c r="E203" s="13"/>
      <c r="F203" s="14"/>
      <c r="G203" s="14"/>
      <c r="H203" s="15">
        <v>1</v>
      </c>
      <c r="I203" s="22"/>
      <c r="J203" s="17">
        <f>IFERROR(H203*I203,"N/A")</f>
        <v>0</v>
      </c>
      <c r="K203" s="23"/>
    </row>
    <row r="204" spans="1:11" s="10" customFormat="1" ht="40.5" customHeight="1">
      <c r="A204" s="205"/>
      <c r="B204" s="15">
        <v>187</v>
      </c>
      <c r="C204" s="24" t="s">
        <v>242</v>
      </c>
      <c r="D204" s="24" t="s">
        <v>379</v>
      </c>
      <c r="E204" s="14"/>
      <c r="F204" s="14"/>
      <c r="G204" s="14"/>
      <c r="H204" s="15">
        <v>1</v>
      </c>
      <c r="I204" s="35"/>
      <c r="J204" s="17">
        <f>IFERROR(H204*I204,"N/A")</f>
        <v>0</v>
      </c>
      <c r="K204" s="25"/>
    </row>
    <row r="205" spans="1:11" s="10" customFormat="1" ht="40.5" customHeight="1">
      <c r="A205" s="197"/>
      <c r="B205" s="198"/>
      <c r="C205" s="198"/>
      <c r="D205" s="198"/>
      <c r="E205" s="198"/>
      <c r="F205" s="198"/>
      <c r="G205" s="199"/>
      <c r="H205" s="36">
        <f>SUM(H201:H204)-SUMIF(I201:I204,"N/A",H201:H204)</f>
        <v>4</v>
      </c>
      <c r="I205" s="41"/>
      <c r="J205" s="37">
        <f>SUM(J201:J204)</f>
        <v>0</v>
      </c>
      <c r="K205" s="39">
        <f>J205/H205</f>
        <v>0</v>
      </c>
    </row>
    <row r="206" spans="1:11" s="10" customFormat="1" ht="48" customHeight="1">
      <c r="A206" s="204" t="s">
        <v>243</v>
      </c>
      <c r="B206" s="15">
        <v>188</v>
      </c>
      <c r="C206" s="21" t="s">
        <v>244</v>
      </c>
      <c r="D206" s="21" t="s">
        <v>284</v>
      </c>
      <c r="E206" s="13"/>
      <c r="F206" s="14"/>
      <c r="G206" s="14"/>
      <c r="H206" s="15">
        <v>1</v>
      </c>
      <c r="I206" s="22"/>
      <c r="J206" s="17">
        <f>IFERROR(H206*I206,"N/A")</f>
        <v>0</v>
      </c>
      <c r="K206" s="23"/>
    </row>
    <row r="207" spans="1:11" s="10" customFormat="1" ht="40.5" customHeight="1">
      <c r="A207" s="204"/>
      <c r="B207" s="15">
        <v>189</v>
      </c>
      <c r="C207" s="21" t="s">
        <v>245</v>
      </c>
      <c r="D207" s="21" t="s">
        <v>284</v>
      </c>
      <c r="E207" s="13"/>
      <c r="F207" s="14"/>
      <c r="G207" s="14"/>
      <c r="H207" s="15">
        <v>1</v>
      </c>
      <c r="I207" s="22"/>
      <c r="J207" s="17">
        <f>IFERROR(H207*I207,"N/A")</f>
        <v>0</v>
      </c>
      <c r="K207" s="23"/>
    </row>
    <row r="208" spans="1:11" s="10" customFormat="1" ht="48.75" customHeight="1">
      <c r="A208" s="205"/>
      <c r="B208" s="15">
        <v>190</v>
      </c>
      <c r="C208" s="24" t="s">
        <v>246</v>
      </c>
      <c r="D208" s="21" t="s">
        <v>284</v>
      </c>
      <c r="E208" s="14"/>
      <c r="F208" s="14"/>
      <c r="G208" s="14"/>
      <c r="H208" s="15">
        <v>1</v>
      </c>
      <c r="I208" s="35"/>
      <c r="J208" s="17">
        <f>IFERROR(H208*I208,"N/A")</f>
        <v>0</v>
      </c>
      <c r="K208" s="25"/>
    </row>
    <row r="209" spans="1:11" s="10" customFormat="1" ht="48.75" customHeight="1">
      <c r="A209" s="197"/>
      <c r="B209" s="198"/>
      <c r="C209" s="198"/>
      <c r="D209" s="198"/>
      <c r="E209" s="198"/>
      <c r="F209" s="198"/>
      <c r="G209" s="199"/>
      <c r="H209" s="36">
        <f>SUM(H206:H208)-SUMIF(I206:I208,"N/A",H206:H208)</f>
        <v>3</v>
      </c>
      <c r="I209" s="41"/>
      <c r="J209" s="37">
        <f>SUM(J206:J208)</f>
        <v>0</v>
      </c>
      <c r="K209" s="39">
        <f>J209/H209</f>
        <v>0</v>
      </c>
    </row>
    <row r="210" spans="1:11" s="10" customFormat="1" ht="40.5" customHeight="1">
      <c r="A210" s="204" t="s">
        <v>247</v>
      </c>
      <c r="B210" s="15">
        <v>191</v>
      </c>
      <c r="C210" s="21" t="s">
        <v>248</v>
      </c>
      <c r="D210" s="21" t="s">
        <v>380</v>
      </c>
      <c r="E210" s="13"/>
      <c r="F210" s="14"/>
      <c r="G210" s="14"/>
      <c r="H210" s="15">
        <v>1</v>
      </c>
      <c r="I210" s="22"/>
      <c r="J210" s="17">
        <f t="shared" ref="J210:J215" si="12">IFERROR(H210*I210,"N/A")</f>
        <v>0</v>
      </c>
      <c r="K210" s="23"/>
    </row>
    <row r="211" spans="1:11" s="10" customFormat="1" ht="40.5" customHeight="1">
      <c r="A211" s="204"/>
      <c r="B211" s="15">
        <v>192</v>
      </c>
      <c r="C211" s="21" t="s">
        <v>249</v>
      </c>
      <c r="D211" s="21" t="s">
        <v>381</v>
      </c>
      <c r="E211" s="13"/>
      <c r="F211" s="14"/>
      <c r="G211" s="14"/>
      <c r="H211" s="15">
        <v>1</v>
      </c>
      <c r="I211" s="22"/>
      <c r="J211" s="17">
        <f t="shared" si="12"/>
        <v>0</v>
      </c>
      <c r="K211" s="23"/>
    </row>
    <row r="212" spans="1:11" s="10" customFormat="1" ht="40.5" customHeight="1">
      <c r="A212" s="204"/>
      <c r="B212" s="15">
        <v>193</v>
      </c>
      <c r="C212" s="21" t="s">
        <v>250</v>
      </c>
      <c r="D212" s="21" t="s">
        <v>382</v>
      </c>
      <c r="E212" s="13"/>
      <c r="F212" s="14"/>
      <c r="G212" s="14"/>
      <c r="H212" s="15">
        <v>1</v>
      </c>
      <c r="I212" s="22"/>
      <c r="J212" s="17">
        <f t="shared" si="12"/>
        <v>0</v>
      </c>
      <c r="K212" s="23"/>
    </row>
    <row r="213" spans="1:11" s="10" customFormat="1" ht="40.5" customHeight="1">
      <c r="A213" s="204"/>
      <c r="B213" s="15">
        <v>194</v>
      </c>
      <c r="C213" s="21" t="s">
        <v>251</v>
      </c>
      <c r="D213" s="21" t="s">
        <v>383</v>
      </c>
      <c r="E213" s="13"/>
      <c r="F213" s="14"/>
      <c r="G213" s="14"/>
      <c r="H213" s="15">
        <v>1</v>
      </c>
      <c r="I213" s="22"/>
      <c r="J213" s="17">
        <f t="shared" si="12"/>
        <v>0</v>
      </c>
      <c r="K213" s="23"/>
    </row>
    <row r="214" spans="1:11" s="10" customFormat="1" ht="40.5" customHeight="1">
      <c r="A214" s="204"/>
      <c r="B214" s="15">
        <v>195</v>
      </c>
      <c r="C214" s="21" t="s">
        <v>252</v>
      </c>
      <c r="D214" s="21" t="s">
        <v>384</v>
      </c>
      <c r="E214" s="13"/>
      <c r="F214" s="14"/>
      <c r="G214" s="14"/>
      <c r="H214" s="15">
        <v>1</v>
      </c>
      <c r="I214" s="22"/>
      <c r="J214" s="17">
        <f t="shared" si="12"/>
        <v>0</v>
      </c>
      <c r="K214" s="23"/>
    </row>
    <row r="215" spans="1:11" s="10" customFormat="1" ht="40.5" customHeight="1">
      <c r="A215" s="205"/>
      <c r="B215" s="15">
        <v>196</v>
      </c>
      <c r="C215" s="24" t="s">
        <v>253</v>
      </c>
      <c r="D215" s="24" t="s">
        <v>385</v>
      </c>
      <c r="E215" s="14"/>
      <c r="F215" s="14"/>
      <c r="G215" s="14"/>
      <c r="H215" s="15">
        <v>1</v>
      </c>
      <c r="I215" s="35"/>
      <c r="J215" s="17">
        <f t="shared" si="12"/>
        <v>0</v>
      </c>
      <c r="K215" s="25"/>
    </row>
    <row r="216" spans="1:11" s="10" customFormat="1" ht="40.5" customHeight="1">
      <c r="A216" s="197"/>
      <c r="B216" s="198"/>
      <c r="C216" s="198"/>
      <c r="D216" s="198"/>
      <c r="E216" s="198"/>
      <c r="F216" s="198"/>
      <c r="G216" s="199"/>
      <c r="H216" s="36">
        <f>SUM(H210:H215)-SUMIF(I210:I215,"N/A",H210:H215)</f>
        <v>6</v>
      </c>
      <c r="I216" s="40"/>
      <c r="J216" s="37">
        <f>SUM(J210:J215)</f>
        <v>0</v>
      </c>
      <c r="K216" s="39">
        <f>J216/H216</f>
        <v>0</v>
      </c>
    </row>
    <row r="217" spans="1:11" s="10" customFormat="1" ht="40.5" customHeight="1">
      <c r="A217" s="204" t="s">
        <v>254</v>
      </c>
      <c r="B217" s="15">
        <v>197</v>
      </c>
      <c r="C217" s="21" t="s">
        <v>255</v>
      </c>
      <c r="D217" s="21" t="s">
        <v>386</v>
      </c>
      <c r="E217" s="13"/>
      <c r="F217" s="14"/>
      <c r="G217" s="14"/>
      <c r="H217" s="15">
        <v>1</v>
      </c>
      <c r="I217" s="22"/>
      <c r="J217" s="17">
        <f t="shared" ref="J217:J222" si="13">IFERROR(H217*I217,"N/A")</f>
        <v>0</v>
      </c>
      <c r="K217" s="23"/>
    </row>
    <row r="218" spans="1:11" s="10" customFormat="1" ht="40.5" customHeight="1">
      <c r="A218" s="204"/>
      <c r="B218" s="15">
        <v>198</v>
      </c>
      <c r="C218" s="21" t="s">
        <v>256</v>
      </c>
      <c r="D218" s="21" t="s">
        <v>494</v>
      </c>
      <c r="E218" s="13"/>
      <c r="F218" s="14"/>
      <c r="G218" s="14"/>
      <c r="H218" s="15">
        <v>1</v>
      </c>
      <c r="I218" s="22"/>
      <c r="J218" s="17">
        <f t="shared" si="13"/>
        <v>0</v>
      </c>
      <c r="K218" s="23"/>
    </row>
    <row r="219" spans="1:11" s="10" customFormat="1" ht="40.5" customHeight="1">
      <c r="A219" s="204"/>
      <c r="B219" s="15">
        <v>199</v>
      </c>
      <c r="C219" s="21" t="s">
        <v>257</v>
      </c>
      <c r="D219" s="21" t="s">
        <v>387</v>
      </c>
      <c r="E219" s="13"/>
      <c r="F219" s="14"/>
      <c r="G219" s="14"/>
      <c r="H219" s="15">
        <v>1</v>
      </c>
      <c r="I219" s="22"/>
      <c r="J219" s="17">
        <f t="shared" si="13"/>
        <v>0</v>
      </c>
      <c r="K219" s="23"/>
    </row>
    <row r="220" spans="1:11" s="10" customFormat="1" ht="40.5" customHeight="1">
      <c r="A220" s="204"/>
      <c r="B220" s="15">
        <v>200</v>
      </c>
      <c r="C220" s="21" t="s">
        <v>258</v>
      </c>
      <c r="D220" s="21" t="s">
        <v>388</v>
      </c>
      <c r="E220" s="13"/>
      <c r="F220" s="14"/>
      <c r="G220" s="14"/>
      <c r="H220" s="15">
        <v>1</v>
      </c>
      <c r="I220" s="22"/>
      <c r="J220" s="17">
        <f t="shared" si="13"/>
        <v>0</v>
      </c>
      <c r="K220" s="23"/>
    </row>
    <row r="221" spans="1:11" s="10" customFormat="1" ht="40.5" customHeight="1">
      <c r="A221" s="204"/>
      <c r="B221" s="15">
        <v>201</v>
      </c>
      <c r="C221" s="21" t="s">
        <v>259</v>
      </c>
      <c r="D221" s="21" t="s">
        <v>389</v>
      </c>
      <c r="E221" s="13"/>
      <c r="F221" s="14"/>
      <c r="G221" s="14"/>
      <c r="H221" s="15">
        <v>1</v>
      </c>
      <c r="I221" s="22"/>
      <c r="J221" s="17">
        <f t="shared" si="13"/>
        <v>0</v>
      </c>
      <c r="K221" s="23"/>
    </row>
    <row r="222" spans="1:11" s="10" customFormat="1" ht="40.5" customHeight="1">
      <c r="A222" s="205"/>
      <c r="B222" s="15">
        <v>202</v>
      </c>
      <c r="C222" s="21" t="s">
        <v>260</v>
      </c>
      <c r="D222" s="21" t="s">
        <v>390</v>
      </c>
      <c r="E222" s="13"/>
      <c r="F222" s="14"/>
      <c r="G222" s="14"/>
      <c r="H222" s="15">
        <v>1</v>
      </c>
      <c r="I222" s="22"/>
      <c r="J222" s="17">
        <f t="shared" si="13"/>
        <v>0</v>
      </c>
      <c r="K222" s="23"/>
    </row>
    <row r="223" spans="1:11" s="10" customFormat="1" ht="33.75" customHeight="1">
      <c r="A223" s="197"/>
      <c r="B223" s="198"/>
      <c r="C223" s="198"/>
      <c r="D223" s="198"/>
      <c r="E223" s="198"/>
      <c r="F223" s="198"/>
      <c r="G223" s="199"/>
      <c r="H223" s="36">
        <f>SUM(H217:H222)-SUMIF(I217:I222,"N/A",H217:H222)</f>
        <v>6</v>
      </c>
      <c r="I223" s="43"/>
      <c r="J223" s="37">
        <f>SUM(J217:J222)</f>
        <v>0</v>
      </c>
      <c r="K223" s="44">
        <f>J223/H223</f>
        <v>0</v>
      </c>
    </row>
    <row r="224" spans="1:11" s="10" customFormat="1" ht="33.75" customHeight="1">
      <c r="A224" s="200" t="s">
        <v>261</v>
      </c>
      <c r="B224" s="201"/>
      <c r="C224" s="201"/>
      <c r="D224" s="201"/>
      <c r="E224" s="201"/>
      <c r="F224" s="201"/>
      <c r="G224" s="201"/>
      <c r="H224" s="201"/>
      <c r="I224" s="201"/>
      <c r="J224" s="201"/>
      <c r="K224" s="202"/>
    </row>
    <row r="225" spans="1:11" s="10" customFormat="1" ht="40.5" customHeight="1">
      <c r="A225" s="203" t="s">
        <v>262</v>
      </c>
      <c r="B225" s="194">
        <v>1</v>
      </c>
      <c r="C225" s="21" t="s">
        <v>403</v>
      </c>
      <c r="D225" s="21"/>
      <c r="E225" s="13"/>
      <c r="F225" s="14"/>
      <c r="G225" s="14"/>
      <c r="H225" s="45">
        <v>1</v>
      </c>
      <c r="I225" s="22"/>
      <c r="J225" s="17">
        <f t="shared" ref="J225:J238" si="14">IFERROR(H225*I225,"N/A")</f>
        <v>0</v>
      </c>
      <c r="K225" s="23"/>
    </row>
    <row r="226" spans="1:11" s="10" customFormat="1" ht="40.5" customHeight="1">
      <c r="A226" s="204"/>
      <c r="B226" s="195"/>
      <c r="C226" s="21" t="s">
        <v>263</v>
      </c>
      <c r="D226" s="21"/>
      <c r="E226" s="13"/>
      <c r="F226" s="14"/>
      <c r="G226" s="14"/>
      <c r="H226" s="45">
        <v>1</v>
      </c>
      <c r="I226" s="22"/>
      <c r="J226" s="17">
        <f t="shared" si="14"/>
        <v>0</v>
      </c>
      <c r="K226" s="23"/>
    </row>
    <row r="227" spans="1:11" s="10" customFormat="1" ht="40.5" customHeight="1">
      <c r="A227" s="204"/>
      <c r="B227" s="195"/>
      <c r="C227" s="21" t="s">
        <v>264</v>
      </c>
      <c r="D227" s="21"/>
      <c r="E227" s="13"/>
      <c r="F227" s="14"/>
      <c r="G227" s="14"/>
      <c r="H227" s="45">
        <v>1</v>
      </c>
      <c r="I227" s="22"/>
      <c r="J227" s="17">
        <f t="shared" si="14"/>
        <v>0</v>
      </c>
      <c r="K227" s="23"/>
    </row>
    <row r="228" spans="1:11" s="10" customFormat="1" ht="40.5" customHeight="1">
      <c r="A228" s="204"/>
      <c r="B228" s="195"/>
      <c r="C228" s="21" t="s">
        <v>265</v>
      </c>
      <c r="D228" s="21"/>
      <c r="E228" s="13"/>
      <c r="F228" s="14"/>
      <c r="G228" s="14"/>
      <c r="H228" s="45">
        <v>1</v>
      </c>
      <c r="I228" s="22"/>
      <c r="J228" s="17">
        <f t="shared" si="14"/>
        <v>0</v>
      </c>
      <c r="K228" s="23"/>
    </row>
    <row r="229" spans="1:11" s="10" customFormat="1" ht="40.5" customHeight="1">
      <c r="A229" s="204"/>
      <c r="B229" s="195"/>
      <c r="C229" s="21" t="s">
        <v>266</v>
      </c>
      <c r="D229" s="21"/>
      <c r="E229" s="13"/>
      <c r="F229" s="14"/>
      <c r="G229" s="14"/>
      <c r="H229" s="45">
        <v>1</v>
      </c>
      <c r="I229" s="22"/>
      <c r="J229" s="17">
        <f t="shared" si="14"/>
        <v>0</v>
      </c>
      <c r="K229" s="23"/>
    </row>
    <row r="230" spans="1:11" s="10" customFormat="1" ht="40.5" customHeight="1">
      <c r="A230" s="204"/>
      <c r="B230" s="195"/>
      <c r="C230" s="21" t="s">
        <v>267</v>
      </c>
      <c r="D230" s="21"/>
      <c r="E230" s="13"/>
      <c r="F230" s="14"/>
      <c r="G230" s="14"/>
      <c r="H230" s="45">
        <v>1</v>
      </c>
      <c r="I230" s="22"/>
      <c r="J230" s="17">
        <f t="shared" si="14"/>
        <v>0</v>
      </c>
      <c r="K230" s="23"/>
    </row>
    <row r="231" spans="1:11" s="10" customFormat="1" ht="40.5" customHeight="1">
      <c r="A231" s="204"/>
      <c r="B231" s="195"/>
      <c r="C231" s="21" t="s">
        <v>268</v>
      </c>
      <c r="D231" s="21"/>
      <c r="E231" s="13"/>
      <c r="F231" s="14"/>
      <c r="G231" s="14"/>
      <c r="H231" s="45">
        <v>1</v>
      </c>
      <c r="I231" s="22"/>
      <c r="J231" s="17">
        <f t="shared" si="14"/>
        <v>0</v>
      </c>
      <c r="K231" s="23"/>
    </row>
    <row r="232" spans="1:11" s="10" customFormat="1" ht="40.5" customHeight="1">
      <c r="A232" s="204"/>
      <c r="B232" s="195"/>
      <c r="C232" s="21" t="s">
        <v>496</v>
      </c>
      <c r="D232" s="21"/>
      <c r="E232" s="13"/>
      <c r="F232" s="14"/>
      <c r="G232" s="14"/>
      <c r="H232" s="45">
        <v>1</v>
      </c>
      <c r="I232" s="22"/>
      <c r="J232" s="17">
        <f t="shared" si="14"/>
        <v>0</v>
      </c>
      <c r="K232" s="23"/>
    </row>
    <row r="233" spans="1:11" s="10" customFormat="1" ht="40.5" customHeight="1">
      <c r="A233" s="204"/>
      <c r="B233" s="195"/>
      <c r="C233" s="21" t="s">
        <v>269</v>
      </c>
      <c r="D233" s="21"/>
      <c r="E233" s="13"/>
      <c r="F233" s="14"/>
      <c r="G233" s="14"/>
      <c r="H233" s="45">
        <v>1</v>
      </c>
      <c r="I233" s="22"/>
      <c r="J233" s="17">
        <f t="shared" si="14"/>
        <v>0</v>
      </c>
      <c r="K233" s="23"/>
    </row>
    <row r="234" spans="1:11" s="10" customFormat="1" ht="40.5" customHeight="1">
      <c r="A234" s="204"/>
      <c r="B234" s="195"/>
      <c r="C234" s="24" t="s">
        <v>270</v>
      </c>
      <c r="D234" s="24"/>
      <c r="E234" s="14"/>
      <c r="F234" s="14"/>
      <c r="G234" s="14"/>
      <c r="H234" s="46">
        <v>1</v>
      </c>
      <c r="I234" s="35"/>
      <c r="J234" s="17">
        <f t="shared" si="14"/>
        <v>0</v>
      </c>
      <c r="K234" s="25"/>
    </row>
    <row r="235" spans="1:11" s="10" customFormat="1" ht="40.5" customHeight="1">
      <c r="A235" s="204"/>
      <c r="B235" s="195"/>
      <c r="C235" s="12" t="s">
        <v>271</v>
      </c>
      <c r="D235" s="12"/>
      <c r="E235" s="13"/>
      <c r="F235" s="14"/>
      <c r="G235" s="14"/>
      <c r="H235" s="11">
        <v>1</v>
      </c>
      <c r="I235" s="19"/>
      <c r="J235" s="30">
        <f t="shared" si="14"/>
        <v>0</v>
      </c>
      <c r="K235" s="20"/>
    </row>
    <row r="236" spans="1:11" s="10" customFormat="1" ht="40.5" customHeight="1">
      <c r="A236" s="204"/>
      <c r="B236" s="195"/>
      <c r="C236" s="12" t="s">
        <v>272</v>
      </c>
      <c r="D236" s="12"/>
      <c r="E236" s="13"/>
      <c r="F236" s="14"/>
      <c r="G236" s="14"/>
      <c r="H236" s="11">
        <v>1</v>
      </c>
      <c r="I236" s="19"/>
      <c r="J236" s="30">
        <f t="shared" si="14"/>
        <v>0</v>
      </c>
      <c r="K236" s="20"/>
    </row>
    <row r="237" spans="1:11" s="10" customFormat="1" ht="40.5" customHeight="1">
      <c r="A237" s="204"/>
      <c r="B237" s="195"/>
      <c r="C237" s="12" t="s">
        <v>273</v>
      </c>
      <c r="D237" s="12"/>
      <c r="E237" s="13"/>
      <c r="F237" s="14"/>
      <c r="G237" s="14"/>
      <c r="H237" s="11">
        <v>1</v>
      </c>
      <c r="I237" s="19"/>
      <c r="J237" s="30">
        <f t="shared" si="14"/>
        <v>0</v>
      </c>
      <c r="K237" s="20"/>
    </row>
    <row r="238" spans="1:11" s="10" customFormat="1" ht="40.5" customHeight="1">
      <c r="A238" s="205"/>
      <c r="B238" s="196"/>
      <c r="C238" s="12" t="s">
        <v>274</v>
      </c>
      <c r="D238" s="12"/>
      <c r="E238" s="13"/>
      <c r="F238" s="14"/>
      <c r="G238" s="14"/>
      <c r="H238" s="11">
        <v>1</v>
      </c>
      <c r="I238" s="19"/>
      <c r="J238" s="30">
        <f t="shared" si="14"/>
        <v>0</v>
      </c>
      <c r="K238" s="20"/>
    </row>
    <row r="239" spans="1:11" s="10" customFormat="1" ht="33.75" customHeight="1">
      <c r="A239" s="197"/>
      <c r="B239" s="198"/>
      <c r="C239" s="198"/>
      <c r="D239" s="198"/>
      <c r="E239" s="198"/>
      <c r="F239" s="198"/>
      <c r="G239" s="199"/>
      <c r="H239" s="36">
        <f>SUM(H225:H238)-SUMIF(I225:I238,"N/A",H225:H238)</f>
        <v>14</v>
      </c>
      <c r="I239" s="43"/>
      <c r="J239" s="37">
        <f>SUM(J225:J238)</f>
        <v>0</v>
      </c>
      <c r="K239" s="47">
        <f>J239/H239</f>
        <v>0</v>
      </c>
    </row>
    <row r="240" spans="1:11" s="10" customFormat="1" ht="33.75" customHeight="1">
      <c r="A240" s="191" t="s">
        <v>275</v>
      </c>
      <c r="B240" s="192"/>
      <c r="C240" s="192"/>
      <c r="D240" s="192"/>
      <c r="E240" s="192"/>
      <c r="F240" s="192"/>
      <c r="G240" s="192"/>
      <c r="H240" s="192"/>
      <c r="I240" s="192"/>
      <c r="J240" s="192"/>
      <c r="K240" s="193"/>
    </row>
    <row r="241" spans="1:16" s="10" customFormat="1" ht="33.75" customHeight="1">
      <c r="A241" s="191" t="s">
        <v>276</v>
      </c>
      <c r="B241" s="192"/>
      <c r="C241" s="192"/>
      <c r="D241" s="192"/>
      <c r="E241" s="192"/>
      <c r="F241" s="192"/>
      <c r="G241" s="192"/>
      <c r="H241" s="192"/>
      <c r="I241" s="192"/>
      <c r="J241" s="192"/>
      <c r="K241" s="193"/>
    </row>
    <row r="242" spans="1:16" s="10" customFormat="1" ht="40.5" customHeight="1">
      <c r="A242" s="194"/>
      <c r="B242" s="45">
        <v>1</v>
      </c>
      <c r="C242" s="21" t="s">
        <v>277</v>
      </c>
      <c r="D242" s="21"/>
      <c r="E242" s="13"/>
      <c r="F242" s="14"/>
      <c r="G242" s="14"/>
      <c r="H242" s="45">
        <v>1</v>
      </c>
      <c r="I242" s="22"/>
      <c r="J242" s="17">
        <f>IFERROR(H242*I242,"N/A")</f>
        <v>0</v>
      </c>
      <c r="K242" s="23"/>
      <c r="O242" s="48"/>
      <c r="P242" s="48"/>
    </row>
    <row r="243" spans="1:16" s="10" customFormat="1" ht="40.5" customHeight="1">
      <c r="A243" s="195"/>
      <c r="B243" s="45">
        <v>2</v>
      </c>
      <c r="C243" s="21" t="s">
        <v>278</v>
      </c>
      <c r="D243" s="21"/>
      <c r="E243" s="13"/>
      <c r="F243" s="14"/>
      <c r="G243" s="14"/>
      <c r="H243" s="45">
        <v>1</v>
      </c>
      <c r="I243" s="22"/>
      <c r="J243" s="17">
        <f>IFERROR(H243*I243,"N/A")</f>
        <v>0</v>
      </c>
      <c r="K243" s="23"/>
    </row>
    <row r="244" spans="1:16" s="10" customFormat="1" ht="40.5" customHeight="1">
      <c r="A244" s="196"/>
      <c r="B244" s="45">
        <v>3</v>
      </c>
      <c r="C244" s="21" t="s">
        <v>279</v>
      </c>
      <c r="D244" s="21"/>
      <c r="E244" s="13"/>
      <c r="F244" s="14"/>
      <c r="G244" s="14"/>
      <c r="H244" s="45">
        <v>1</v>
      </c>
      <c r="I244" s="22"/>
      <c r="J244" s="30">
        <f>IFERROR(H244*I244,"N/A")</f>
        <v>0</v>
      </c>
      <c r="K244" s="23"/>
    </row>
    <row r="245" spans="1:16" s="10" customFormat="1" ht="33.75" customHeight="1">
      <c r="A245" s="197"/>
      <c r="B245" s="198"/>
      <c r="C245" s="198"/>
      <c r="D245" s="198"/>
      <c r="E245" s="198"/>
      <c r="F245" s="198"/>
      <c r="G245" s="199"/>
      <c r="H245" s="49">
        <f>SUM(H242:H244)-SUMIF(I242:I244,"N/A",H242:H244)</f>
        <v>3</v>
      </c>
      <c r="I245" s="50"/>
      <c r="J245" s="51">
        <f>SUM(J242:J244)</f>
        <v>0</v>
      </c>
      <c r="K245" s="44">
        <f>J245/H245</f>
        <v>0</v>
      </c>
    </row>
    <row r="246" spans="1:16" s="10" customFormat="1" ht="138" customHeight="1">
      <c r="A246" s="52"/>
      <c r="B246" s="53"/>
      <c r="C246" s="54"/>
      <c r="D246" s="54"/>
      <c r="E246" s="55"/>
      <c r="F246" s="55"/>
      <c r="G246" s="56"/>
      <c r="H246" s="56"/>
      <c r="I246" s="57"/>
      <c r="J246" s="57"/>
      <c r="K246" s="6"/>
    </row>
    <row r="247" spans="1:16" s="10" customFormat="1" ht="57" customHeight="1">
      <c r="A247" s="52"/>
      <c r="B247" s="53"/>
      <c r="C247" s="54"/>
      <c r="D247" s="54"/>
      <c r="E247" s="55"/>
      <c r="F247" s="55"/>
      <c r="G247" s="56"/>
      <c r="H247" s="56"/>
      <c r="I247" s="57"/>
      <c r="J247" s="57"/>
      <c r="K247" s="6"/>
    </row>
    <row r="248" spans="1:16" s="10" customFormat="1" ht="57" customHeight="1">
      <c r="A248" s="52"/>
      <c r="B248" s="53"/>
      <c r="C248" s="54"/>
      <c r="D248" s="54"/>
      <c r="E248" s="55"/>
      <c r="F248" s="55"/>
      <c r="G248" s="56"/>
      <c r="H248" s="56"/>
      <c r="I248" s="57"/>
      <c r="J248" s="57"/>
      <c r="K248" s="6"/>
    </row>
    <row r="249" spans="1:16" s="10" customFormat="1" ht="57" customHeight="1">
      <c r="A249" s="52"/>
      <c r="B249" s="53"/>
      <c r="C249" s="54"/>
      <c r="D249" s="54"/>
      <c r="E249" s="55"/>
      <c r="F249" s="55"/>
      <c r="G249" s="56"/>
      <c r="H249" s="56"/>
      <c r="I249" s="57"/>
      <c r="J249" s="57"/>
      <c r="K249" s="6"/>
    </row>
    <row r="250" spans="1:16" s="10" customFormat="1" ht="57" customHeight="1">
      <c r="A250" s="52"/>
      <c r="B250" s="53"/>
      <c r="C250" s="54"/>
      <c r="D250" s="54"/>
      <c r="E250" s="55"/>
      <c r="F250" s="55"/>
      <c r="G250" s="56"/>
      <c r="H250" s="56"/>
      <c r="I250" s="57"/>
      <c r="J250" s="57"/>
      <c r="K250" s="6"/>
    </row>
    <row r="251" spans="1:16" s="10" customFormat="1" ht="57" customHeight="1">
      <c r="A251" s="52"/>
      <c r="B251" s="53"/>
      <c r="C251" s="54"/>
      <c r="D251" s="54"/>
      <c r="E251" s="55"/>
      <c r="F251" s="55"/>
      <c r="G251" s="56"/>
      <c r="H251" s="56"/>
      <c r="I251" s="57"/>
      <c r="J251" s="57"/>
      <c r="K251" s="6"/>
    </row>
    <row r="252" spans="1:16" s="10" customFormat="1" ht="57" customHeight="1">
      <c r="A252" s="52"/>
      <c r="B252" s="53"/>
      <c r="C252" s="54"/>
      <c r="D252" s="54"/>
      <c r="E252" s="55"/>
      <c r="F252" s="55"/>
      <c r="G252" s="56"/>
      <c r="H252" s="56"/>
      <c r="I252" s="57"/>
      <c r="J252" s="57"/>
      <c r="K252" s="6"/>
    </row>
    <row r="253" spans="1:16" s="10" customFormat="1" ht="57" customHeight="1">
      <c r="A253" s="52"/>
      <c r="B253" s="53"/>
      <c r="C253" s="54"/>
      <c r="D253" s="54"/>
      <c r="E253" s="55"/>
      <c r="F253" s="55"/>
      <c r="G253" s="56"/>
      <c r="H253" s="56"/>
      <c r="I253" s="57"/>
      <c r="J253" s="57"/>
      <c r="K253" s="6"/>
    </row>
    <row r="254" spans="1:16" s="10" customFormat="1" ht="57" customHeight="1">
      <c r="A254" s="52"/>
      <c r="B254" s="53"/>
      <c r="C254" s="54"/>
      <c r="D254" s="54"/>
      <c r="E254" s="55"/>
      <c r="F254" s="55"/>
      <c r="G254" s="56"/>
      <c r="H254" s="56"/>
      <c r="I254" s="57"/>
      <c r="J254" s="57"/>
      <c r="K254" s="6"/>
    </row>
    <row r="255" spans="1:16" s="10" customFormat="1" ht="51" customHeight="1">
      <c r="A255" s="52"/>
      <c r="B255" s="53"/>
      <c r="C255" s="54"/>
      <c r="D255" s="54"/>
      <c r="E255" s="55"/>
      <c r="F255" s="55"/>
      <c r="G255" s="56"/>
      <c r="H255" s="56"/>
      <c r="I255" s="57"/>
      <c r="J255" s="57"/>
      <c r="K255" s="6"/>
    </row>
    <row r="256" spans="1:16" s="10" customFormat="1" ht="39" customHeight="1">
      <c r="A256" s="52"/>
      <c r="B256" s="53"/>
      <c r="C256" s="54"/>
      <c r="D256" s="54"/>
      <c r="E256" s="55"/>
      <c r="F256" s="55"/>
      <c r="G256" s="56"/>
      <c r="H256" s="56"/>
      <c r="I256" s="57"/>
      <c r="J256" s="57"/>
      <c r="K256" s="6"/>
    </row>
    <row r="257" spans="1:11" s="10" customFormat="1" ht="40.5" customHeight="1">
      <c r="A257" s="52"/>
      <c r="B257" s="53"/>
      <c r="C257" s="54"/>
      <c r="D257" s="54"/>
      <c r="E257" s="55"/>
      <c r="F257" s="55"/>
      <c r="G257" s="56"/>
      <c r="H257" s="56"/>
      <c r="I257" s="57"/>
      <c r="J257" s="57"/>
      <c r="K257" s="6"/>
    </row>
    <row r="258" spans="1:11" s="10" customFormat="1" ht="42" customHeight="1">
      <c r="A258" s="52"/>
      <c r="B258" s="53"/>
      <c r="C258" s="54"/>
      <c r="D258" s="54"/>
      <c r="E258" s="55"/>
      <c r="F258" s="55"/>
      <c r="G258" s="56"/>
      <c r="H258" s="56"/>
      <c r="I258" s="57"/>
      <c r="J258" s="57"/>
      <c r="K258" s="6"/>
    </row>
    <row r="259" spans="1:11" s="10" customFormat="1" ht="33" customHeight="1">
      <c r="A259" s="52"/>
      <c r="B259" s="53"/>
      <c r="C259" s="54"/>
      <c r="D259" s="54"/>
      <c r="E259" s="55"/>
      <c r="F259" s="55"/>
      <c r="G259" s="56"/>
      <c r="H259" s="56"/>
      <c r="I259" s="57"/>
      <c r="J259" s="57"/>
      <c r="K259" s="6"/>
    </row>
    <row r="260" spans="1:11" s="10" customFormat="1" ht="39.75" customHeight="1">
      <c r="A260" s="52"/>
      <c r="B260" s="53"/>
      <c r="C260" s="54"/>
      <c r="D260" s="54"/>
      <c r="E260" s="55"/>
      <c r="F260" s="55"/>
      <c r="G260" s="56"/>
      <c r="H260" s="56"/>
      <c r="I260" s="57"/>
      <c r="J260" s="57"/>
      <c r="K260" s="6"/>
    </row>
    <row r="261" spans="1:11" s="10" customFormat="1" ht="44.25" customHeight="1">
      <c r="A261" s="52"/>
      <c r="B261" s="53"/>
      <c r="C261" s="54"/>
      <c r="D261" s="54"/>
      <c r="E261" s="55"/>
      <c r="F261" s="55"/>
      <c r="G261" s="56"/>
      <c r="H261" s="56"/>
      <c r="I261" s="57"/>
      <c r="J261" s="57"/>
      <c r="K261" s="6"/>
    </row>
    <row r="262" spans="1:11" s="10" customFormat="1" ht="40.5" customHeight="1">
      <c r="A262" s="52"/>
      <c r="B262" s="53"/>
      <c r="C262" s="54"/>
      <c r="D262" s="54"/>
      <c r="E262" s="55"/>
      <c r="F262" s="55"/>
      <c r="G262" s="56"/>
      <c r="H262" s="56"/>
      <c r="I262" s="57"/>
      <c r="J262" s="57"/>
      <c r="K262" s="6"/>
    </row>
    <row r="263" spans="1:11" s="10" customFormat="1" ht="40.5" customHeight="1">
      <c r="A263" s="52"/>
      <c r="B263" s="53"/>
      <c r="C263" s="54"/>
      <c r="D263" s="54"/>
      <c r="E263" s="55"/>
      <c r="F263" s="55"/>
      <c r="G263" s="56"/>
      <c r="H263" s="56"/>
      <c r="I263" s="57"/>
      <c r="J263" s="57"/>
      <c r="K263" s="6"/>
    </row>
    <row r="264" spans="1:11" s="10" customFormat="1" ht="39" customHeight="1">
      <c r="A264" s="52"/>
      <c r="B264" s="53"/>
      <c r="C264" s="54"/>
      <c r="D264" s="54"/>
      <c r="E264" s="55"/>
      <c r="F264" s="55"/>
      <c r="G264" s="56"/>
      <c r="H264" s="56"/>
      <c r="I264" s="57"/>
      <c r="J264" s="57"/>
      <c r="K264" s="6"/>
    </row>
    <row r="265" spans="1:11" s="10" customFormat="1" ht="39" customHeight="1">
      <c r="A265" s="52"/>
      <c r="B265" s="53"/>
      <c r="C265" s="54"/>
      <c r="D265" s="54"/>
      <c r="E265" s="55"/>
      <c r="F265" s="55"/>
      <c r="G265" s="56"/>
      <c r="H265" s="56"/>
      <c r="I265" s="57"/>
      <c r="J265" s="57"/>
      <c r="K265" s="6"/>
    </row>
    <row r="266" spans="1:11" s="10" customFormat="1" ht="43.5" customHeight="1">
      <c r="A266" s="52"/>
      <c r="B266" s="53"/>
      <c r="C266" s="54"/>
      <c r="D266" s="54"/>
      <c r="E266" s="55"/>
      <c r="F266" s="55"/>
      <c r="G266" s="56"/>
      <c r="H266" s="56"/>
      <c r="I266" s="57"/>
      <c r="J266" s="57"/>
      <c r="K266" s="6"/>
    </row>
    <row r="267" spans="1:11" s="10" customFormat="1" ht="39.75" customHeight="1">
      <c r="A267" s="52"/>
      <c r="B267" s="53"/>
      <c r="C267" s="54"/>
      <c r="D267" s="54"/>
      <c r="E267" s="55"/>
      <c r="F267" s="55"/>
      <c r="G267" s="56"/>
      <c r="H267" s="56"/>
      <c r="I267" s="57"/>
      <c r="J267" s="57"/>
      <c r="K267" s="6"/>
    </row>
    <row r="268" spans="1:11" s="10" customFormat="1" ht="42.75" customHeight="1">
      <c r="A268" s="52"/>
      <c r="B268" s="53"/>
      <c r="C268" s="54"/>
      <c r="D268" s="54"/>
      <c r="E268" s="55"/>
      <c r="F268" s="55"/>
      <c r="G268" s="56"/>
      <c r="H268" s="56"/>
      <c r="I268" s="57"/>
      <c r="J268" s="57"/>
      <c r="K268" s="6"/>
    </row>
    <row r="269" spans="1:11" s="10" customFormat="1" ht="34.5" customHeight="1">
      <c r="A269" s="52"/>
      <c r="B269" s="53"/>
      <c r="C269" s="54"/>
      <c r="D269" s="54"/>
      <c r="E269" s="55"/>
      <c r="F269" s="55"/>
      <c r="G269" s="56"/>
      <c r="H269" s="56"/>
      <c r="I269" s="57"/>
      <c r="J269" s="57"/>
      <c r="K269" s="6"/>
    </row>
    <row r="270" spans="1:11" s="10" customFormat="1" ht="27.75" customHeight="1">
      <c r="A270" s="52"/>
      <c r="B270" s="53"/>
      <c r="C270" s="54"/>
      <c r="D270" s="54"/>
      <c r="E270" s="55"/>
      <c r="F270" s="55"/>
      <c r="G270" s="56"/>
      <c r="H270" s="56"/>
      <c r="I270" s="57"/>
      <c r="J270" s="57"/>
      <c r="K270" s="6"/>
    </row>
    <row r="271" spans="1:11" s="10" customFormat="1" ht="72" hidden="1" customHeight="1">
      <c r="A271" s="52"/>
      <c r="B271" s="53"/>
      <c r="C271" s="54"/>
      <c r="D271" s="54"/>
      <c r="E271" s="55"/>
      <c r="F271" s="55"/>
      <c r="G271" s="56"/>
      <c r="H271" s="56"/>
      <c r="I271" s="57"/>
      <c r="J271" s="57"/>
      <c r="K271" s="6"/>
    </row>
    <row r="272" spans="1:11" s="10" customFormat="1" ht="52.5" hidden="1" customHeight="1">
      <c r="A272" s="52"/>
      <c r="B272" s="53"/>
      <c r="C272" s="54"/>
      <c r="D272" s="54"/>
      <c r="E272" s="55"/>
      <c r="F272" s="55"/>
      <c r="G272" s="56"/>
      <c r="H272" s="56"/>
      <c r="I272" s="57"/>
      <c r="J272" s="57"/>
      <c r="K272" s="6"/>
    </row>
    <row r="273" spans="1:11" s="10" customFormat="1" ht="54" hidden="1" customHeight="1">
      <c r="A273" s="52"/>
      <c r="B273" s="53"/>
      <c r="C273" s="54"/>
      <c r="D273" s="54"/>
      <c r="E273" s="55"/>
      <c r="F273" s="55"/>
      <c r="G273" s="56"/>
      <c r="H273" s="56"/>
      <c r="I273" s="57"/>
      <c r="J273" s="57"/>
      <c r="K273" s="6"/>
    </row>
    <row r="274" spans="1:11" s="10" customFormat="1" ht="122.25" hidden="1" customHeight="1">
      <c r="A274" s="52"/>
      <c r="B274" s="53"/>
      <c r="C274" s="54"/>
      <c r="D274" s="54"/>
      <c r="E274" s="55"/>
      <c r="F274" s="55"/>
      <c r="G274" s="56"/>
      <c r="H274" s="56"/>
      <c r="I274" s="57"/>
      <c r="J274" s="57"/>
      <c r="K274" s="6"/>
    </row>
    <row r="275" spans="1:11" s="10" customFormat="1" ht="83.25" customHeight="1">
      <c r="A275" s="52"/>
      <c r="B275" s="53"/>
      <c r="C275" s="54"/>
      <c r="D275" s="54"/>
      <c r="E275" s="55"/>
      <c r="F275" s="55"/>
      <c r="G275" s="56"/>
      <c r="H275" s="56"/>
      <c r="I275" s="57"/>
      <c r="J275" s="57"/>
      <c r="K275" s="6"/>
    </row>
    <row r="276" spans="1:11" s="10" customFormat="1" ht="83.25" customHeight="1">
      <c r="A276" s="52"/>
      <c r="B276" s="53"/>
      <c r="C276" s="54"/>
      <c r="D276" s="54"/>
      <c r="E276" s="55"/>
      <c r="F276" s="55"/>
      <c r="G276" s="56"/>
      <c r="H276" s="56"/>
      <c r="I276" s="57"/>
      <c r="J276" s="57"/>
      <c r="K276" s="6"/>
    </row>
    <row r="277" spans="1:11" s="10" customFormat="1" ht="83.25" customHeight="1">
      <c r="A277" s="52"/>
      <c r="B277" s="53"/>
      <c r="C277" s="54"/>
      <c r="D277" s="54"/>
      <c r="E277" s="55"/>
      <c r="F277" s="55"/>
      <c r="G277" s="56"/>
      <c r="H277" s="56"/>
      <c r="I277" s="57"/>
      <c r="J277" s="57"/>
      <c r="K277" s="6"/>
    </row>
    <row r="278" spans="1:11" s="10" customFormat="1" ht="83.25" customHeight="1">
      <c r="A278" s="52"/>
      <c r="B278" s="53"/>
      <c r="C278" s="54"/>
      <c r="D278" s="54"/>
      <c r="E278" s="55"/>
      <c r="F278" s="55"/>
      <c r="G278" s="56"/>
      <c r="H278" s="56"/>
      <c r="I278" s="57"/>
      <c r="J278" s="57"/>
      <c r="K278" s="6"/>
    </row>
    <row r="279" spans="1:11" s="10" customFormat="1" ht="83.25" customHeight="1">
      <c r="A279" s="52"/>
      <c r="B279" s="53"/>
      <c r="C279" s="54"/>
      <c r="D279" s="54"/>
      <c r="E279" s="55"/>
      <c r="F279" s="55"/>
      <c r="G279" s="56"/>
      <c r="H279" s="56"/>
      <c r="I279" s="57"/>
      <c r="J279" s="57"/>
      <c r="K279" s="6"/>
    </row>
    <row r="280" spans="1:11" s="10" customFormat="1" ht="83.25" customHeight="1">
      <c r="A280" s="52"/>
      <c r="B280" s="53"/>
      <c r="C280" s="54"/>
      <c r="D280" s="54"/>
      <c r="E280" s="55"/>
      <c r="F280" s="55"/>
      <c r="G280" s="56"/>
      <c r="H280" s="56"/>
      <c r="I280" s="57"/>
      <c r="J280" s="57"/>
      <c r="K280" s="6"/>
    </row>
    <row r="281" spans="1:11" s="10" customFormat="1" ht="83.25" customHeight="1">
      <c r="A281" s="52"/>
      <c r="B281" s="53"/>
      <c r="C281" s="54"/>
      <c r="D281" s="54"/>
      <c r="E281" s="55"/>
      <c r="F281" s="55"/>
      <c r="G281" s="56"/>
      <c r="H281" s="56"/>
      <c r="I281" s="57"/>
      <c r="J281" s="57"/>
      <c r="K281" s="6"/>
    </row>
    <row r="282" spans="1:11" s="10" customFormat="1" ht="83.25" customHeight="1">
      <c r="A282" s="52"/>
      <c r="B282" s="53"/>
      <c r="C282" s="54"/>
      <c r="D282" s="54"/>
      <c r="E282" s="55"/>
      <c r="F282" s="55"/>
      <c r="G282" s="56"/>
      <c r="H282" s="56"/>
      <c r="I282" s="57"/>
      <c r="J282" s="57"/>
      <c r="K282" s="6"/>
    </row>
    <row r="283" spans="1:11" s="10" customFormat="1" ht="83.25" customHeight="1">
      <c r="A283" s="52"/>
      <c r="B283" s="53"/>
      <c r="C283" s="54"/>
      <c r="D283" s="54"/>
      <c r="E283" s="55"/>
      <c r="F283" s="55"/>
      <c r="G283" s="56"/>
      <c r="H283" s="56"/>
      <c r="I283" s="57"/>
      <c r="J283" s="57"/>
      <c r="K283" s="6"/>
    </row>
    <row r="284" spans="1:11" s="10" customFormat="1" ht="37.5" customHeight="1">
      <c r="A284" s="52"/>
      <c r="B284" s="53"/>
      <c r="C284" s="54"/>
      <c r="D284" s="54"/>
      <c r="E284" s="55"/>
      <c r="F284" s="55"/>
      <c r="G284" s="56"/>
      <c r="H284" s="56"/>
      <c r="I284" s="57"/>
      <c r="J284" s="57"/>
      <c r="K284" s="6"/>
    </row>
    <row r="285" spans="1:11" s="10" customFormat="1" ht="39.75" customHeight="1">
      <c r="A285" s="52"/>
      <c r="B285" s="53"/>
      <c r="C285" s="54"/>
      <c r="D285" s="54"/>
      <c r="E285" s="55"/>
      <c r="F285" s="55"/>
      <c r="G285" s="56"/>
      <c r="H285" s="56"/>
      <c r="I285" s="57"/>
      <c r="J285" s="57"/>
      <c r="K285" s="6"/>
    </row>
    <row r="286" spans="1:11" s="10" customFormat="1" ht="37.5" customHeight="1">
      <c r="A286" s="52"/>
      <c r="B286" s="53"/>
      <c r="C286" s="54"/>
      <c r="D286" s="54"/>
      <c r="E286" s="55"/>
      <c r="F286" s="55"/>
      <c r="G286" s="56"/>
      <c r="H286" s="56"/>
      <c r="I286" s="57"/>
      <c r="J286" s="57"/>
      <c r="K286" s="6"/>
    </row>
    <row r="287" spans="1:11" s="10" customFormat="1" ht="35.25" customHeight="1">
      <c r="A287" s="52"/>
      <c r="B287" s="53"/>
      <c r="C287" s="54"/>
      <c r="D287" s="54"/>
      <c r="E287" s="55"/>
      <c r="F287" s="55"/>
      <c r="G287" s="56"/>
      <c r="H287" s="56"/>
      <c r="I287" s="57"/>
      <c r="J287" s="57"/>
      <c r="K287" s="6"/>
    </row>
    <row r="288" spans="1:11" s="10" customFormat="1" ht="30.75" customHeight="1">
      <c r="A288" s="52"/>
      <c r="B288" s="53"/>
      <c r="C288" s="54"/>
      <c r="D288" s="54"/>
      <c r="E288" s="55"/>
      <c r="F288" s="55"/>
      <c r="G288" s="56"/>
      <c r="H288" s="56"/>
      <c r="I288" s="57"/>
      <c r="J288" s="57"/>
      <c r="K288" s="6"/>
    </row>
    <row r="289" spans="1:11" s="10" customFormat="1" ht="27.75" customHeight="1">
      <c r="A289" s="52"/>
      <c r="B289" s="53"/>
      <c r="C289" s="54"/>
      <c r="D289" s="54"/>
      <c r="E289" s="55"/>
      <c r="F289" s="55"/>
      <c r="G289" s="56"/>
      <c r="H289" s="56"/>
      <c r="I289" s="57"/>
      <c r="J289" s="57"/>
      <c r="K289" s="6"/>
    </row>
    <row r="290" spans="1:11" s="10" customFormat="1" ht="32.25" customHeight="1">
      <c r="A290" s="52"/>
      <c r="B290" s="53"/>
      <c r="C290" s="54"/>
      <c r="D290" s="54"/>
      <c r="E290" s="55"/>
      <c r="F290" s="55"/>
      <c r="G290" s="56"/>
      <c r="H290" s="56"/>
      <c r="I290" s="57"/>
      <c r="J290" s="57"/>
      <c r="K290" s="6"/>
    </row>
    <row r="291" spans="1:11" s="10" customFormat="1" ht="31.5" customHeight="1">
      <c r="A291" s="52"/>
      <c r="B291" s="53"/>
      <c r="C291" s="54"/>
      <c r="D291" s="54"/>
      <c r="E291" s="55"/>
      <c r="F291" s="55"/>
      <c r="G291" s="56"/>
      <c r="H291" s="56"/>
      <c r="I291" s="57"/>
      <c r="J291" s="57"/>
      <c r="K291" s="6"/>
    </row>
    <row r="292" spans="1:11" s="10" customFormat="1" ht="33" customHeight="1">
      <c r="A292" s="52"/>
      <c r="B292" s="53"/>
      <c r="C292" s="54"/>
      <c r="D292" s="54"/>
      <c r="E292" s="55"/>
      <c r="F292" s="55"/>
      <c r="G292" s="56"/>
      <c r="H292" s="56"/>
      <c r="I292" s="57"/>
      <c r="J292" s="57"/>
      <c r="K292" s="6"/>
    </row>
    <row r="293" spans="1:11" s="10" customFormat="1" ht="28.5" customHeight="1">
      <c r="A293" s="52"/>
      <c r="B293" s="53"/>
      <c r="C293" s="54"/>
      <c r="D293" s="54"/>
      <c r="E293" s="55"/>
      <c r="F293" s="55"/>
      <c r="G293" s="56"/>
      <c r="H293" s="56"/>
      <c r="I293" s="57"/>
      <c r="J293" s="57"/>
      <c r="K293" s="6"/>
    </row>
    <row r="294" spans="1:11" s="10" customFormat="1" ht="31.5" customHeight="1">
      <c r="A294" s="52"/>
      <c r="B294" s="53"/>
      <c r="C294" s="54"/>
      <c r="D294" s="54"/>
      <c r="E294" s="55"/>
      <c r="F294" s="55"/>
      <c r="G294" s="56"/>
      <c r="H294" s="56"/>
      <c r="I294" s="57"/>
      <c r="J294" s="57"/>
      <c r="K294" s="6"/>
    </row>
    <row r="295" spans="1:11" s="10" customFormat="1" ht="35.25" customHeight="1">
      <c r="A295" s="52"/>
      <c r="B295" s="53"/>
      <c r="C295" s="54"/>
      <c r="D295" s="54"/>
      <c r="E295" s="55"/>
      <c r="F295" s="55"/>
      <c r="G295" s="56"/>
      <c r="H295" s="56"/>
      <c r="I295" s="57"/>
      <c r="J295" s="57"/>
      <c r="K295" s="6"/>
    </row>
    <row r="296" spans="1:11" s="10" customFormat="1" ht="33" customHeight="1">
      <c r="A296" s="52"/>
      <c r="B296" s="53"/>
      <c r="C296" s="54"/>
      <c r="D296" s="54"/>
      <c r="E296" s="55"/>
      <c r="F296" s="55"/>
      <c r="G296" s="56"/>
      <c r="H296" s="56"/>
      <c r="I296" s="57"/>
      <c r="J296" s="57"/>
      <c r="K296" s="6"/>
    </row>
    <row r="297" spans="1:11" s="10" customFormat="1" ht="150" customHeight="1">
      <c r="A297" s="52"/>
      <c r="B297" s="53"/>
      <c r="C297" s="54"/>
      <c r="D297" s="54"/>
      <c r="E297" s="55"/>
      <c r="F297" s="55"/>
      <c r="G297" s="56"/>
      <c r="H297" s="56"/>
      <c r="I297" s="57"/>
      <c r="J297" s="57"/>
      <c r="K297" s="6"/>
    </row>
    <row r="298" spans="1:11" s="10" customFormat="1" ht="129.75" customHeight="1">
      <c r="A298" s="52"/>
      <c r="B298" s="53"/>
      <c r="C298" s="54"/>
      <c r="D298" s="54"/>
      <c r="E298" s="55"/>
      <c r="F298" s="55"/>
      <c r="G298" s="56"/>
      <c r="H298" s="56"/>
      <c r="I298" s="57"/>
      <c r="J298" s="57"/>
      <c r="K298" s="6"/>
    </row>
    <row r="299" spans="1:11" s="10" customFormat="1" ht="94.5" customHeight="1">
      <c r="A299" s="52"/>
      <c r="B299" s="53"/>
      <c r="C299" s="54"/>
      <c r="D299" s="54"/>
      <c r="E299" s="55"/>
      <c r="F299" s="55"/>
      <c r="G299" s="56"/>
      <c r="H299" s="56"/>
      <c r="I299" s="57"/>
      <c r="J299" s="57"/>
      <c r="K299" s="6"/>
    </row>
    <row r="300" spans="1:11" s="10" customFormat="1" ht="83.25" customHeight="1">
      <c r="A300" s="52"/>
      <c r="B300" s="53"/>
      <c r="C300" s="54"/>
      <c r="D300" s="54"/>
      <c r="E300" s="55"/>
      <c r="F300" s="55"/>
      <c r="G300" s="56"/>
      <c r="H300" s="56"/>
      <c r="I300" s="57"/>
      <c r="J300" s="57"/>
      <c r="K300" s="6"/>
    </row>
    <row r="301" spans="1:11" s="10" customFormat="1" ht="93" customHeight="1">
      <c r="A301" s="52"/>
      <c r="B301" s="53"/>
      <c r="C301" s="54"/>
      <c r="D301" s="54"/>
      <c r="E301" s="55"/>
      <c r="F301" s="55"/>
      <c r="G301" s="56"/>
      <c r="H301" s="56"/>
      <c r="I301" s="57"/>
      <c r="J301" s="57"/>
      <c r="K301" s="6"/>
    </row>
    <row r="302" spans="1:11" s="10" customFormat="1" ht="85.5" customHeight="1">
      <c r="A302" s="52"/>
      <c r="B302" s="53"/>
      <c r="C302" s="54"/>
      <c r="D302" s="54"/>
      <c r="E302" s="55"/>
      <c r="F302" s="55"/>
      <c r="G302" s="56"/>
      <c r="H302" s="56"/>
      <c r="I302" s="57"/>
      <c r="J302" s="57"/>
      <c r="K302" s="6"/>
    </row>
    <row r="303" spans="1:11" s="10" customFormat="1" ht="53.25" customHeight="1">
      <c r="A303" s="52"/>
      <c r="B303" s="53"/>
      <c r="C303" s="54"/>
      <c r="D303" s="54"/>
      <c r="E303" s="55"/>
      <c r="F303" s="55"/>
      <c r="G303" s="56"/>
      <c r="H303" s="56"/>
      <c r="I303" s="57"/>
      <c r="J303" s="57"/>
      <c r="K303" s="6"/>
    </row>
    <row r="304" spans="1:11" s="10" customFormat="1" ht="48.75" customHeight="1">
      <c r="A304" s="52"/>
      <c r="B304" s="53"/>
      <c r="C304" s="54"/>
      <c r="D304" s="54"/>
      <c r="E304" s="55"/>
      <c r="F304" s="55"/>
      <c r="G304" s="56"/>
      <c r="H304" s="56"/>
      <c r="I304" s="57"/>
      <c r="J304" s="57"/>
      <c r="K304" s="6"/>
    </row>
    <row r="305" spans="1:11" s="10" customFormat="1" ht="110.25" customHeight="1">
      <c r="A305" s="52"/>
      <c r="B305" s="53"/>
      <c r="C305" s="54"/>
      <c r="D305" s="54"/>
      <c r="E305" s="55"/>
      <c r="F305" s="55"/>
      <c r="G305" s="56"/>
      <c r="H305" s="56"/>
      <c r="I305" s="57"/>
      <c r="J305" s="57"/>
      <c r="K305" s="6"/>
    </row>
    <row r="306" spans="1:11" s="10" customFormat="1" ht="60.75" customHeight="1">
      <c r="A306" s="52"/>
      <c r="B306" s="53"/>
      <c r="C306" s="54"/>
      <c r="D306" s="54"/>
      <c r="E306" s="55"/>
      <c r="F306" s="55"/>
      <c r="G306" s="56"/>
      <c r="H306" s="56"/>
      <c r="I306" s="57"/>
      <c r="J306" s="57"/>
      <c r="K306" s="6"/>
    </row>
    <row r="307" spans="1:11" s="10" customFormat="1" ht="189.75" customHeight="1">
      <c r="A307" s="52"/>
      <c r="B307" s="53"/>
      <c r="C307" s="54"/>
      <c r="D307" s="54"/>
      <c r="E307" s="55"/>
      <c r="F307" s="55"/>
      <c r="G307" s="56"/>
      <c r="H307" s="56"/>
      <c r="I307" s="57"/>
      <c r="J307" s="57"/>
      <c r="K307" s="6"/>
    </row>
    <row r="308" spans="1:11" s="10" customFormat="1" ht="14.5">
      <c r="A308" s="52"/>
      <c r="B308" s="53"/>
      <c r="C308" s="54"/>
      <c r="D308" s="54"/>
      <c r="E308" s="55"/>
      <c r="F308" s="55"/>
      <c r="G308" s="56"/>
      <c r="H308" s="56"/>
      <c r="I308" s="57"/>
      <c r="J308" s="57"/>
      <c r="K308" s="6"/>
    </row>
    <row r="309" spans="1:11" s="10" customFormat="1" ht="14.5">
      <c r="A309" s="52"/>
      <c r="B309" s="53"/>
      <c r="C309" s="54"/>
      <c r="D309" s="54"/>
      <c r="E309" s="55"/>
      <c r="F309" s="55"/>
      <c r="G309" s="56"/>
      <c r="H309" s="56"/>
      <c r="I309" s="57"/>
      <c r="J309" s="57"/>
      <c r="K309" s="6"/>
    </row>
    <row r="310" spans="1:11" s="9" customFormat="1" ht="29.25" customHeight="1">
      <c r="A310" s="52"/>
      <c r="B310" s="53"/>
      <c r="C310" s="54"/>
      <c r="D310" s="54"/>
      <c r="E310" s="55"/>
      <c r="F310" s="55"/>
      <c r="G310" s="56"/>
      <c r="H310" s="56"/>
      <c r="I310" s="57"/>
      <c r="J310" s="57"/>
      <c r="K310" s="6"/>
    </row>
  </sheetData>
  <sheetProtection selectLockedCells="1"/>
  <mergeCells count="45">
    <mergeCell ref="A91:A111"/>
    <mergeCell ref="A1:K1"/>
    <mergeCell ref="A2:K2"/>
    <mergeCell ref="A4:K4"/>
    <mergeCell ref="A5:A15"/>
    <mergeCell ref="A16:G16"/>
    <mergeCell ref="A17:A33"/>
    <mergeCell ref="A34:G34"/>
    <mergeCell ref="A35:A43"/>
    <mergeCell ref="A44:G44"/>
    <mergeCell ref="A45:A89"/>
    <mergeCell ref="A90:G90"/>
    <mergeCell ref="A174:A179"/>
    <mergeCell ref="A112:G112"/>
    <mergeCell ref="A113:A121"/>
    <mergeCell ref="A122:G122"/>
    <mergeCell ref="A123:A139"/>
    <mergeCell ref="A140:G140"/>
    <mergeCell ref="A141:A155"/>
    <mergeCell ref="A156:G156"/>
    <mergeCell ref="A157:A168"/>
    <mergeCell ref="A169:G169"/>
    <mergeCell ref="A170:A172"/>
    <mergeCell ref="A173:G173"/>
    <mergeCell ref="A217:A222"/>
    <mergeCell ref="A180:G180"/>
    <mergeCell ref="A181:A190"/>
    <mergeCell ref="A191:G191"/>
    <mergeCell ref="A192:A199"/>
    <mergeCell ref="A200:G200"/>
    <mergeCell ref="A201:A204"/>
    <mergeCell ref="A205:G205"/>
    <mergeCell ref="A206:A208"/>
    <mergeCell ref="A209:G209"/>
    <mergeCell ref="A210:A215"/>
    <mergeCell ref="A216:G216"/>
    <mergeCell ref="A241:K241"/>
    <mergeCell ref="A242:A244"/>
    <mergeCell ref="A245:G245"/>
    <mergeCell ref="A223:G223"/>
    <mergeCell ref="A224:K224"/>
    <mergeCell ref="A225:A238"/>
    <mergeCell ref="B225:B238"/>
    <mergeCell ref="A239:G239"/>
    <mergeCell ref="A240:K240"/>
  </mergeCells>
  <dataValidations count="1">
    <dataValidation type="list" allowBlank="1" showInputMessage="1" showErrorMessage="1" sqref="I225:I238 I242:I244 I206:I208 I192:I199 I201:I204 I181:I190 I174:I179 I170:I172 I217:I222 I210:I215 I157:I168 I91:I111 I45:I89 I17:I33 I35:I43 I113:I121 I123:I139 I141:I155 I5:I15" xr:uid="{00000000-0002-0000-0100-000000000000}">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Audit Report</vt:lpstr>
      <vt:lpstr>WHO GDP Audit 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Rizwan Shoaib</dc:creator>
  <cp:lastModifiedBy>Mohammed Altamush Khan</cp:lastModifiedBy>
  <cp:lastPrinted>2023-08-14T11:43:48Z</cp:lastPrinted>
  <dcterms:created xsi:type="dcterms:W3CDTF">2019-07-17T08:38:27Z</dcterms:created>
  <dcterms:modified xsi:type="dcterms:W3CDTF">2025-09-15T10:44:24Z</dcterms:modified>
</cp:coreProperties>
</file>