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doc\TO\EGY New system\"/>
    </mc:Choice>
  </mc:AlternateContent>
  <xr:revisionPtr revIDLastSave="0" documentId="8_{E95662B9-7FF5-4573-8242-6F670DB2C392}" xr6:coauthVersionLast="47" xr6:coauthVersionMax="47" xr10:uidLastSave="{00000000-0000-0000-0000-000000000000}"/>
  <bookViews>
    <workbookView xWindow="-108" yWindow="-108" windowWidth="23256" windowHeight="12456" xr2:uid="{6F629CA5-4788-4981-998F-75DAD08B32F2}"/>
  </bookViews>
  <sheets>
    <sheet name="RFR" sheetId="1" r:id="rId1"/>
  </sheets>
  <externalReferences>
    <externalReference r:id="rId2"/>
    <externalReference r:id="rId3"/>
    <externalReference r:id="rId4"/>
    <externalReference r:id="rId5"/>
  </externalReferences>
  <definedNames>
    <definedName name="_1__123Graph_ACHART_3" hidden="1">[1]Competitors!$E$5:$E$10</definedName>
    <definedName name="_10__123Graph_ECHART_4" hidden="1">[1]Competitors!$M$12:$M$22</definedName>
    <definedName name="_11__123Graph_FCHART_3" hidden="1">[1]Competitors!$B$5:$B$10</definedName>
    <definedName name="_12__123Graph_FCHART_4" hidden="1">[1]Competitors!$B$12:$B$22</definedName>
    <definedName name="_13__123Graph_XCHART_4" hidden="1">[1]Competitors!$A$12:$A$22</definedName>
    <definedName name="_2__123Graph_ACHART_4" hidden="1">[1]Competitors!$E$12:$E$22</definedName>
    <definedName name="_3__123Graph_BCHART_3" hidden="1">[1]Competitors!$G$5:$G$10</definedName>
    <definedName name="_4__123Graph_BCHART_4" hidden="1">[1]Competitors!$G$12:$G$22</definedName>
    <definedName name="_5__123Graph_CCHART_3" hidden="1">[1]Competitors!$I$5:$I$10</definedName>
    <definedName name="_6__123Graph_CCHART_4" hidden="1">[1]Competitors!$I$12:$I$22</definedName>
    <definedName name="_7__123Graph_DCHART_3" hidden="1">[1]Competitors!$K$5:$K$10</definedName>
    <definedName name="_8__123Graph_DCHART_4" hidden="1">[1]Competitors!$K$12:$K$22</definedName>
    <definedName name="_9__123Graph_ECHART_3" hidden="1">[1]Competitors!$M$5:$M$10</definedName>
    <definedName name="_Order1" hidden="1">255</definedName>
    <definedName name="_Order2" hidden="1">255</definedName>
    <definedName name="_Parse_Out" hidden="1">'[2]AU Zone'!$B$15:$I$222</definedName>
    <definedName name="AccessDatabase" hidden="1">"C:\My Documents\Transit Times\standard transit times.mdb"</definedName>
    <definedName name="fdsf" hidden="1">[3]Competitors!$B$5:$B$10</definedName>
    <definedName name="_xlnm.Print_Area" localSheetId="0">RFR!$A$1:$Q$121</definedName>
    <definedName name="_xlnm.Print_Titles" localSheetId="0">RFR!$1:$5</definedName>
    <definedName name="sdf" hidden="1">[3]Competitors!$A$12:$A$22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4" i="1" l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N24" i="1"/>
  <c r="N23" i="1"/>
  <c r="Q115" i="1"/>
  <c r="P35" i="1"/>
</calcChain>
</file>

<file path=xl/sharedStrings.xml><?xml version="1.0" encoding="utf-8"?>
<sst xmlns="http://schemas.openxmlformats.org/spreadsheetml/2006/main" count="59" uniqueCount="44">
  <si>
    <t>SMSA Request For Rate</t>
  </si>
  <si>
    <t>Customer Details</t>
  </si>
  <si>
    <t>Company Name</t>
  </si>
  <si>
    <t>Contact Name</t>
  </si>
  <si>
    <t>Nature Of Business</t>
  </si>
  <si>
    <t>Contact Number</t>
  </si>
  <si>
    <t>E-Mail Address:</t>
  </si>
  <si>
    <t>International Shipments</t>
  </si>
  <si>
    <t>Domestic - Shipments</t>
  </si>
  <si>
    <t>Average Weight</t>
  </si>
  <si>
    <t>Comment</t>
  </si>
  <si>
    <t>Account Type</t>
  </si>
  <si>
    <t>Customer Required Services</t>
  </si>
  <si>
    <t>COD Required</t>
  </si>
  <si>
    <t>Fulfilment</t>
  </si>
  <si>
    <t>E-Commerce</t>
  </si>
  <si>
    <t>Domestic</t>
  </si>
  <si>
    <t>Yes</t>
  </si>
  <si>
    <t>No</t>
  </si>
  <si>
    <t>COD International</t>
  </si>
  <si>
    <t>COD Amount Up to $1,000.00</t>
  </si>
  <si>
    <t>First 1 KG</t>
  </si>
  <si>
    <t>COD Amount Above $1,000.00</t>
  </si>
  <si>
    <t>Each Addiontal 1 KG</t>
  </si>
  <si>
    <t>ECOM - COD Domestic</t>
  </si>
  <si>
    <t>Zone 1</t>
  </si>
  <si>
    <t>Zone 2</t>
  </si>
  <si>
    <t>Zone 3</t>
  </si>
  <si>
    <t>Zone 4</t>
  </si>
  <si>
    <t>Zone 5</t>
  </si>
  <si>
    <t>Zone 6</t>
  </si>
  <si>
    <t>COD Amount Up to EGP 3,000</t>
  </si>
  <si>
    <t>COD Amount Above EGP 3,000</t>
  </si>
  <si>
    <t>SMSA Domestic Rates</t>
  </si>
  <si>
    <t>Weight</t>
  </si>
  <si>
    <t>ADD 1 KG</t>
  </si>
  <si>
    <t>SMSA International Rates</t>
  </si>
  <si>
    <t>All Dis%</t>
  </si>
  <si>
    <t>Zone 7</t>
  </si>
  <si>
    <t>Zone 8</t>
  </si>
  <si>
    <t>Sales Person</t>
  </si>
  <si>
    <t>Finance Manager:
Ahmed Bakr</t>
  </si>
  <si>
    <t>Country Manager:
Mohamed Barakat</t>
  </si>
  <si>
    <t>Sales Manager:
Asma Mourad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</si>
</sst>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 [$KG]"/>
    <numFmt numFmtId="165" formatCode="&quot;$&quot;#,##0.00"/>
    <numFmt numFmtId="166" formatCode="[$EGP]\ #,##0.00"/>
    <numFmt numFmtId="167" formatCode="[$EGP]\ 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0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b/>
      <sz val="16"/>
      <color rgb="FFFF0000"/>
      <name val="Arial"/>
      <family val="2"/>
    </font>
    <font>
      <sz val="8"/>
      <name val="Trebuchet MS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4600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BDFF"/>
        <bgColor indexed="64"/>
      </patternFill>
    </fill>
    <fill>
      <patternFill patternType="solid">
        <fgColor rgb="FFEF8B21"/>
        <bgColor indexed="64"/>
      </patternFill>
    </fill>
    <fill>
      <patternFill patternType="solid">
        <fgColor rgb="FFF8D1A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322E83"/>
      </bottom>
      <diagonal/>
    </border>
    <border>
      <left/>
      <right/>
      <top style="thick">
        <color rgb="FF322E83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2" applyFont="1" applyFill="1" applyProtection="1">
      <protection hidden="1"/>
    </xf>
    <xf numFmtId="0" fontId="2" fillId="2" borderId="0" xfId="2" applyFont="1" applyFill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4" fillId="2" borderId="0" xfId="2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9" fontId="6" fillId="2" borderId="12" xfId="3" applyFont="1" applyFill="1" applyBorder="1" applyAlignment="1" applyProtection="1">
      <alignment horizontal="center" vertical="center" wrapText="1"/>
      <protection hidden="1"/>
    </xf>
    <xf numFmtId="9" fontId="11" fillId="0" borderId="12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2" fontId="16" fillId="0" borderId="12" xfId="0" applyNumberFormat="1" applyFont="1" applyBorder="1" applyAlignment="1" applyProtection="1">
      <alignment horizontal="center" vertical="center"/>
      <protection hidden="1"/>
    </xf>
    <xf numFmtId="167" fontId="16" fillId="7" borderId="12" xfId="3" applyNumberFormat="1" applyFont="1" applyFill="1" applyBorder="1" applyAlignment="1" applyProtection="1">
      <alignment horizontal="center" vertical="center"/>
      <protection hidden="1"/>
    </xf>
    <xf numFmtId="0" fontId="14" fillId="8" borderId="12" xfId="0" applyFont="1" applyFill="1" applyBorder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9" fontId="11" fillId="4" borderId="12" xfId="0" applyNumberFormat="1" applyFont="1" applyFill="1" applyBorder="1" applyAlignment="1" applyProtection="1">
      <alignment horizontal="center" vertical="center"/>
      <protection locked="0"/>
    </xf>
    <xf numFmtId="9" fontId="18" fillId="2" borderId="12" xfId="3" applyFont="1" applyFill="1" applyBorder="1" applyAlignment="1" applyProtection="1">
      <alignment horizontal="center" vertical="center" wrapText="1"/>
      <protection hidden="1"/>
    </xf>
    <xf numFmtId="2" fontId="11" fillId="0" borderId="12" xfId="0" applyNumberFormat="1" applyFont="1" applyBorder="1" applyAlignment="1" applyProtection="1">
      <alignment horizontal="center" vertical="center"/>
      <protection hidden="1"/>
    </xf>
    <xf numFmtId="3" fontId="11" fillId="7" borderId="12" xfId="3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49" fontId="6" fillId="2" borderId="3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4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5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6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7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8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0" xfId="0" applyNumberFormat="1" applyFont="1" applyFill="1" applyAlignment="1" applyProtection="1">
      <alignment horizontal="center" vertical="center" wrapText="1"/>
      <protection hidden="1"/>
    </xf>
    <xf numFmtId="0" fontId="3" fillId="2" borderId="0" xfId="2" applyFont="1" applyFill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49" fontId="6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1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/>
      <protection hidden="1"/>
    </xf>
    <xf numFmtId="1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" xfId="0" applyNumberFormat="1" applyFont="1" applyFill="1" applyBorder="1" applyAlignment="1" applyProtection="1">
      <alignment horizontal="center" vertical="center"/>
      <protection hidden="1"/>
    </xf>
    <xf numFmtId="49" fontId="6" fillId="2" borderId="5" xfId="0" applyNumberFormat="1" applyFont="1" applyFill="1" applyBorder="1" applyAlignment="1" applyProtection="1">
      <alignment horizontal="center" vertical="center"/>
      <protection hidden="1"/>
    </xf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9" fontId="6" fillId="2" borderId="12" xfId="3" applyFont="1" applyFill="1" applyBorder="1" applyAlignment="1" applyProtection="1">
      <alignment horizontal="center" vertical="center" wrapText="1"/>
      <protection hidden="1"/>
    </xf>
    <xf numFmtId="165" fontId="11" fillId="0" borderId="12" xfId="3" applyNumberFormat="1" applyFont="1" applyFill="1" applyBorder="1" applyAlignment="1" applyProtection="1">
      <alignment horizontal="center" vertical="center"/>
      <protection locked="0"/>
    </xf>
    <xf numFmtId="166" fontId="11" fillId="0" borderId="12" xfId="3" applyNumberFormat="1" applyFont="1" applyFill="1" applyBorder="1" applyAlignment="1" applyProtection="1">
      <alignment horizontal="center" vertical="center"/>
    </xf>
    <xf numFmtId="9" fontId="11" fillId="0" borderId="12" xfId="1" applyFont="1" applyFill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0" fontId="12" fillId="0" borderId="16" xfId="0" applyFont="1" applyBorder="1" applyAlignment="1" applyProtection="1">
      <alignment horizontal="center" vertical="center" wrapText="1"/>
      <protection hidden="1"/>
    </xf>
    <xf numFmtId="166" fontId="11" fillId="0" borderId="17" xfId="3" applyNumberFormat="1" applyFont="1" applyFill="1" applyBorder="1" applyAlignment="1" applyProtection="1">
      <alignment horizontal="center" vertical="center"/>
      <protection locked="0"/>
    </xf>
    <xf numFmtId="166" fontId="11" fillId="0" borderId="18" xfId="3" applyNumberFormat="1" applyFont="1" applyFill="1" applyBorder="1" applyAlignment="1" applyProtection="1">
      <alignment horizontal="center" vertical="center"/>
      <protection locked="0"/>
    </xf>
    <xf numFmtId="166" fontId="11" fillId="3" borderId="17" xfId="3" applyNumberFormat="1" applyFont="1" applyFill="1" applyBorder="1" applyAlignment="1" applyProtection="1">
      <alignment horizontal="center" vertical="center"/>
      <protection locked="0"/>
    </xf>
    <xf numFmtId="166" fontId="11" fillId="3" borderId="18" xfId="3" applyNumberFormat="1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6" fillId="2" borderId="14" xfId="0" applyFont="1" applyFill="1" applyBorder="1" applyAlignment="1" applyProtection="1">
      <alignment horizontal="center" vertical="center"/>
      <protection hidden="1"/>
    </xf>
    <xf numFmtId="0" fontId="6" fillId="2" borderId="15" xfId="0" applyFont="1" applyFill="1" applyBorder="1" applyAlignment="1" applyProtection="1">
      <alignment horizontal="center" vertical="center"/>
      <protection hidden="1"/>
    </xf>
    <xf numFmtId="10" fontId="13" fillId="3" borderId="13" xfId="1" applyNumberFormat="1" applyFont="1" applyFill="1" applyBorder="1" applyAlignment="1" applyProtection="1">
      <alignment horizontal="center" vertical="center"/>
      <protection locked="0"/>
    </xf>
    <xf numFmtId="10" fontId="13" fillId="3" borderId="16" xfId="1" applyNumberFormat="1" applyFont="1" applyFill="1" applyBorder="1" applyAlignment="1" applyProtection="1">
      <alignment horizontal="center" vertical="center"/>
      <protection locked="0"/>
    </xf>
    <xf numFmtId="0" fontId="14" fillId="6" borderId="19" xfId="0" applyFont="1" applyFill="1" applyBorder="1" applyAlignment="1" applyProtection="1">
      <alignment horizontal="center" vertical="center"/>
      <protection hidden="1"/>
    </xf>
    <xf numFmtId="0" fontId="14" fillId="6" borderId="20" xfId="0" applyFont="1" applyFill="1" applyBorder="1" applyAlignment="1" applyProtection="1">
      <alignment horizontal="center" vertical="center"/>
      <protection hidden="1"/>
    </xf>
    <xf numFmtId="0" fontId="14" fillId="6" borderId="21" xfId="0" applyFont="1" applyFill="1" applyBorder="1" applyAlignment="1" applyProtection="1">
      <alignment horizontal="center" vertical="center"/>
      <protection hidden="1"/>
    </xf>
    <xf numFmtId="10" fontId="13" fillId="0" borderId="13" xfId="1" applyNumberFormat="1" applyFont="1" applyFill="1" applyBorder="1" applyAlignment="1" applyProtection="1">
      <alignment horizontal="center" vertical="center"/>
      <protection locked="0"/>
    </xf>
    <xf numFmtId="10" fontId="13" fillId="0" borderId="16" xfId="1" applyNumberFormat="1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center"/>
      <protection hidden="1"/>
    </xf>
    <xf numFmtId="0" fontId="7" fillId="6" borderId="12" xfId="0" applyFont="1" applyFill="1" applyBorder="1" applyAlignment="1" applyProtection="1">
      <alignment horizontal="center"/>
      <protection hidden="1"/>
    </xf>
    <xf numFmtId="9" fontId="18" fillId="2" borderId="12" xfId="3" applyFont="1" applyFill="1" applyBorder="1" applyAlignment="1" applyProtection="1">
      <alignment horizontal="center" vertical="center" wrapText="1"/>
      <protection hidden="1"/>
    </xf>
    <xf numFmtId="9" fontId="18" fillId="2" borderId="19" xfId="3" applyFont="1" applyFill="1" applyBorder="1" applyAlignment="1" applyProtection="1">
      <alignment horizontal="center" vertical="center" wrapText="1"/>
      <protection hidden="1"/>
    </xf>
    <xf numFmtId="9" fontId="18" fillId="2" borderId="21" xfId="3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0" borderId="23" xfId="0" applyFont="1" applyBorder="1" applyAlignment="1" applyProtection="1">
      <alignment horizontal="center" vertical="center"/>
      <protection hidden="1"/>
    </xf>
  </cellXfs>
  <cellStyles count="4">
    <cellStyle name="Normal" xfId="0" builtinId="0"/>
    <cellStyle name="Normal 3" xfId="2" xr:uid="{BA473FA2-729D-43D9-89E0-7ADF113E7FA5}"/>
    <cellStyle name="Percent" xfId="1" builtinId="5"/>
    <cellStyle name="Percent 2" xfId="3" xr:uid="{0549C079-0D79-4AB8-9D1F-C60EF8648EC7}"/>
  </cellStyles>
  <dxfs count="82">
    <dxf>
      <fill>
        <patternFill>
          <bgColor rgb="FFF8696B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8696B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8696B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8696B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F8696B"/>
        </patternFill>
      </fill>
    </dxf>
    <dxf>
      <fill>
        <patternFill>
          <bgColor theme="9" tint="0.39994506668294322"/>
        </patternFill>
      </fill>
    </dxf>
    <dxf>
      <fill>
        <patternFill>
          <bgColor rgb="FFF8696B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F8696B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8696B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8696B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F8696B"/>
        </patternFill>
      </fill>
    </dxf>
    <dxf>
      <fill>
        <patternFill>
          <bgColor theme="9" tint="0.79998168889431442"/>
        </patternFill>
      </fill>
    </dxf>
    <dxf>
      <fill>
        <patternFill>
          <bgColor rgb="FFF8696B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F8696B"/>
        </patternFill>
      </fill>
    </dxf>
    <dxf>
      <fill>
        <patternFill>
          <bgColor theme="9" tint="0.39994506668294322"/>
        </patternFill>
      </fill>
    </dxf>
    <dxf>
      <fill>
        <patternFill>
          <bgColor rgb="FFF8696B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F8696B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8696B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F8696B"/>
        </patternFill>
      </fill>
    </dxf>
    <dxf>
      <fill>
        <patternFill>
          <bgColor theme="9" tint="0.39994506668294322"/>
        </patternFill>
      </fill>
    </dxf>
    <dxf>
      <fill>
        <patternFill>
          <bgColor rgb="FFF8696B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8696B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8696B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8696B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304798</xdr:colOff>
      <xdr:row>0</xdr:row>
      <xdr:rowOff>96983</xdr:rowOff>
    </xdr:from>
    <xdr:to>
      <xdr:col>2</xdr:col>
      <xdr:colOff>318653</xdr:colOff>
      <xdr:row>4</xdr:row>
      <xdr:rowOff>207818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0F0F41-741F-46B2-ACF9-29435C523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8" y="96983"/>
          <a:ext cx="1884219" cy="886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ye%20Har/SG/SGTR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AM/General%20Motors/GMaugsu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hye%20Har\SG\SGTRM9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ales\2025\Rate%20Increase%202025\RFR-2025%20Final%2028.12.xlsx" TargetMode="External"/><Relationship Id="rId1" Type="http://schemas.openxmlformats.org/officeDocument/2006/relationships/externalLinkPath" Target="/Sales/2025/Rate%20Increase%202025/RFR-2025%20Final%2028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"/>
      <sheetName val="Competitors"/>
      <sheetName val="New card vs old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SGTRM9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3">
          <cell r="Q3" t="str">
            <v>Singapore</v>
          </cell>
        </row>
        <row r="5">
          <cell r="B5">
            <v>0</v>
          </cell>
          <cell r="E5">
            <v>-0.15151515151515149</v>
          </cell>
          <cell r="G5">
            <v>-0.15151515151515149</v>
          </cell>
          <cell r="I5">
            <v>0.1515151515151516</v>
          </cell>
          <cell r="K5">
            <v>-0.30303030303030298</v>
          </cell>
          <cell r="M5">
            <v>-1</v>
          </cell>
        </row>
        <row r="6">
          <cell r="B6">
            <v>0</v>
          </cell>
          <cell r="E6">
            <v>-0.1063829787234043</v>
          </cell>
          <cell r="G6">
            <v>-0.17021276595744683</v>
          </cell>
          <cell r="I6">
            <v>0.1914893617021276</v>
          </cell>
          <cell r="K6">
            <v>-0.14893617021276595</v>
          </cell>
          <cell r="M6">
            <v>-1</v>
          </cell>
        </row>
        <row r="7">
          <cell r="B7">
            <v>0</v>
          </cell>
          <cell r="E7">
            <v>-8.1967213114754078E-2</v>
          </cell>
          <cell r="G7">
            <v>-0.18032786885245899</v>
          </cell>
          <cell r="I7">
            <v>0.21311475409836067</v>
          </cell>
          <cell r="K7">
            <v>-6.557377049180324E-2</v>
          </cell>
          <cell r="M7">
            <v>-1</v>
          </cell>
        </row>
        <row r="8">
          <cell r="B8">
            <v>0</v>
          </cell>
          <cell r="E8">
            <v>-6.6666666666666652E-2</v>
          </cell>
          <cell r="G8">
            <v>-0.17333333333333334</v>
          </cell>
          <cell r="I8">
            <v>0.22666666666666657</v>
          </cell>
          <cell r="K8">
            <v>-1.3333333333333308E-2</v>
          </cell>
          <cell r="M8">
            <v>-1</v>
          </cell>
        </row>
        <row r="9">
          <cell r="B9">
            <v>0</v>
          </cell>
          <cell r="E9">
            <v>-5.6179775280898903E-2</v>
          </cell>
          <cell r="G9">
            <v>-0.1910112359550562</v>
          </cell>
          <cell r="I9">
            <v>0.23595505617977519</v>
          </cell>
          <cell r="K9">
            <v>0</v>
          </cell>
          <cell r="M9">
            <v>-1</v>
          </cell>
        </row>
        <row r="10">
          <cell r="B10">
            <v>0</v>
          </cell>
          <cell r="E10">
            <v>-4.8543689320388328E-2</v>
          </cell>
          <cell r="G10">
            <v>-0.19417475728155342</v>
          </cell>
          <cell r="I10">
            <v>0.24271844660194164</v>
          </cell>
          <cell r="K10">
            <v>9.7087378640776656E-3</v>
          </cell>
          <cell r="M10">
            <v>-1</v>
          </cell>
        </row>
        <row r="12">
          <cell r="A12">
            <v>0.5</v>
          </cell>
          <cell r="B12">
            <v>0</v>
          </cell>
          <cell r="E12">
            <v>-9.9999999999999978E-2</v>
          </cell>
          <cell r="G12">
            <v>-0.16000000000000003</v>
          </cell>
          <cell r="I12">
            <v>0</v>
          </cell>
          <cell r="K12">
            <v>-9.9999999999999978E-2</v>
          </cell>
          <cell r="M12">
            <v>0.30000000000000004</v>
          </cell>
        </row>
        <row r="13">
          <cell r="A13">
            <v>3</v>
          </cell>
          <cell r="B13">
            <v>0</v>
          </cell>
          <cell r="E13">
            <v>-7.999999999999996E-2</v>
          </cell>
          <cell r="G13">
            <v>-0.12</v>
          </cell>
          <cell r="I13">
            <v>0.12000000000000011</v>
          </cell>
          <cell r="K13">
            <v>-8.7999999999999967E-2</v>
          </cell>
          <cell r="M13">
            <v>-0.48</v>
          </cell>
        </row>
        <row r="14">
          <cell r="A14">
            <v>5</v>
          </cell>
          <cell r="B14">
            <v>0</v>
          </cell>
          <cell r="E14">
            <v>-7.9096045197740161E-2</v>
          </cell>
          <cell r="G14">
            <v>-0.14689265536723162</v>
          </cell>
          <cell r="I14">
            <v>9.6045197740112886E-2</v>
          </cell>
          <cell r="K14">
            <v>-3.9548022598870025E-2</v>
          </cell>
          <cell r="M14">
            <v>-0.63276836158192085</v>
          </cell>
        </row>
        <row r="15">
          <cell r="A15">
            <v>10</v>
          </cell>
          <cell r="B15">
            <v>0</v>
          </cell>
          <cell r="E15">
            <v>0</v>
          </cell>
          <cell r="G15">
            <v>7.9295154185021977E-2</v>
          </cell>
          <cell r="I15">
            <v>0.27312775330396466</v>
          </cell>
          <cell r="K15">
            <v>0.18942731277533031</v>
          </cell>
          <cell r="M15">
            <v>-0.58149779735682827</v>
          </cell>
        </row>
        <row r="16">
          <cell r="A16">
            <v>15</v>
          </cell>
          <cell r="B16">
            <v>0</v>
          </cell>
          <cell r="E16">
            <v>0</v>
          </cell>
          <cell r="G16">
            <v>0.23595505617977519</v>
          </cell>
          <cell r="I16">
            <v>0.25093632958801493</v>
          </cell>
          <cell r="K16">
            <v>0.348314606741573</v>
          </cell>
          <cell r="M16">
            <v>-0.51310861423220966</v>
          </cell>
        </row>
        <row r="17">
          <cell r="A17">
            <v>20</v>
          </cell>
          <cell r="B17">
            <v>0</v>
          </cell>
          <cell r="E17">
            <v>0</v>
          </cell>
          <cell r="G17">
            <v>0.30293159609120512</v>
          </cell>
          <cell r="I17">
            <v>0.23452768729641704</v>
          </cell>
          <cell r="K17">
            <v>0.29967426710097711</v>
          </cell>
          <cell r="M17">
            <v>-0.46254071661237783</v>
          </cell>
        </row>
        <row r="18">
          <cell r="A18">
            <v>25</v>
          </cell>
          <cell r="B18">
            <v>0</v>
          </cell>
          <cell r="E18">
            <v>0</v>
          </cell>
          <cell r="G18">
            <v>0.2363112391930835</v>
          </cell>
          <cell r="I18">
            <v>0.22190201729106618</v>
          </cell>
          <cell r="K18">
            <v>0.36887608069164268</v>
          </cell>
          <cell r="M18">
            <v>-0.42363112391930835</v>
          </cell>
        </row>
        <row r="19">
          <cell r="A19">
            <v>30</v>
          </cell>
          <cell r="B19">
            <v>0</v>
          </cell>
          <cell r="E19">
            <v>0</v>
          </cell>
          <cell r="G19">
            <v>0.18346253229974163</v>
          </cell>
          <cell r="I19">
            <v>0.21188630490956073</v>
          </cell>
          <cell r="K19">
            <v>0.47286821705426352</v>
          </cell>
          <cell r="M19">
            <v>-0.39276485788113691</v>
          </cell>
        </row>
        <row r="20">
          <cell r="A20">
            <v>50</v>
          </cell>
          <cell r="B20">
            <v>0</v>
          </cell>
          <cell r="E20">
            <v>0</v>
          </cell>
          <cell r="G20">
            <v>9.5063985374771454E-2</v>
          </cell>
          <cell r="I20">
            <v>0.1864716636197441</v>
          </cell>
          <cell r="K20">
            <v>0.55393053016453386</v>
          </cell>
          <cell r="M20">
            <v>-0.31444241316270571</v>
          </cell>
        </row>
        <row r="21">
          <cell r="A21">
            <v>75</v>
          </cell>
          <cell r="B21">
            <v>0</v>
          </cell>
          <cell r="E21">
            <v>0</v>
          </cell>
          <cell r="G21">
            <v>0.12315930388219543</v>
          </cell>
          <cell r="I21">
            <v>0.17001338688085665</v>
          </cell>
          <cell r="K21">
            <v>0.50602409638554224</v>
          </cell>
          <cell r="M21">
            <v>-0.26372155287817933</v>
          </cell>
        </row>
        <row r="22">
          <cell r="A22">
            <v>100</v>
          </cell>
          <cell r="B22">
            <v>0</v>
          </cell>
          <cell r="E22">
            <v>0</v>
          </cell>
          <cell r="G22">
            <v>0.13938753959873273</v>
          </cell>
          <cell r="I22">
            <v>0.16050686378035905</v>
          </cell>
          <cell r="K22">
            <v>0.37275607180570214</v>
          </cell>
          <cell r="M22">
            <v>0.50475184794086592</v>
          </cell>
        </row>
      </sheetData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Y"/>
      <sheetName val="ID"/>
      <sheetName val="NZ"/>
      <sheetName val="TH"/>
      <sheetName val="CN"/>
      <sheetName val="CN Zone"/>
      <sheetName val="AU"/>
      <sheetName val="AU Z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U1" t="str">
            <v>{goto}copies~1~{home}{d}</v>
          </cell>
        </row>
        <row r="15">
          <cell r="B15" t="str">
            <v>Albania</v>
          </cell>
          <cell r="C15" t="str">
            <v>G</v>
          </cell>
          <cell r="D15" t="str">
            <v>3</v>
          </cell>
          <cell r="F15" t="str">
            <v>Czech Republic, The</v>
          </cell>
          <cell r="G15" t="str">
            <v>G</v>
          </cell>
          <cell r="H15" t="str">
            <v>2-3</v>
          </cell>
        </row>
        <row r="16">
          <cell r="B16" t="str">
            <v>Algeria</v>
          </cell>
          <cell r="C16" t="str">
            <v>G</v>
          </cell>
          <cell r="D16" t="str">
            <v>3</v>
          </cell>
          <cell r="E16" t="str">
            <v>D</v>
          </cell>
          <cell r="F16" t="str">
            <v>Denmark</v>
          </cell>
          <cell r="G16" t="str">
            <v>F</v>
          </cell>
          <cell r="H16" t="str">
            <v>2</v>
          </cell>
        </row>
        <row r="17">
          <cell r="B17" t="str">
            <v>American Samoa</v>
          </cell>
          <cell r="C17" t="str">
            <v>B</v>
          </cell>
          <cell r="D17" t="str">
            <v>2</v>
          </cell>
          <cell r="F17" t="str">
            <v>Djibouti</v>
          </cell>
          <cell r="G17" t="str">
            <v>G</v>
          </cell>
          <cell r="H17" t="str">
            <v>3</v>
          </cell>
        </row>
        <row r="18">
          <cell r="B18" t="str">
            <v>Andorra</v>
          </cell>
          <cell r="C18" t="str">
            <v>F</v>
          </cell>
          <cell r="D18" t="str">
            <v>3</v>
          </cell>
          <cell r="F18" t="str">
            <v>Dominica</v>
          </cell>
          <cell r="G18" t="str">
            <v>G</v>
          </cell>
          <cell r="H18" t="str">
            <v>3</v>
          </cell>
        </row>
        <row r="19">
          <cell r="B19" t="str">
            <v>Angola</v>
          </cell>
          <cell r="C19" t="str">
            <v>G</v>
          </cell>
          <cell r="D19" t="str">
            <v>4</v>
          </cell>
          <cell r="F19" t="str">
            <v>Dominican Republic</v>
          </cell>
          <cell r="G19" t="str">
            <v>G</v>
          </cell>
          <cell r="H19" t="str">
            <v>3</v>
          </cell>
        </row>
        <row r="20">
          <cell r="B20" t="str">
            <v>Anguilla</v>
          </cell>
          <cell r="C20" t="str">
            <v>G</v>
          </cell>
          <cell r="D20" t="str">
            <v>3</v>
          </cell>
          <cell r="E20" t="str">
            <v>E</v>
          </cell>
          <cell r="F20" t="str">
            <v>Ecuador</v>
          </cell>
          <cell r="G20" t="str">
            <v>G</v>
          </cell>
          <cell r="H20" t="str">
            <v>3-4</v>
          </cell>
        </row>
        <row r="21">
          <cell r="B21" t="str">
            <v>Antigua</v>
          </cell>
          <cell r="C21" t="str">
            <v>G</v>
          </cell>
          <cell r="D21" t="str">
            <v>3</v>
          </cell>
          <cell r="F21" t="str">
            <v>Egypt</v>
          </cell>
          <cell r="G21" t="str">
            <v>G</v>
          </cell>
          <cell r="H21" t="str">
            <v>2-3</v>
          </cell>
        </row>
        <row r="22">
          <cell r="B22" t="str">
            <v>Argentina</v>
          </cell>
          <cell r="C22" t="str">
            <v>G</v>
          </cell>
          <cell r="D22" t="str">
            <v>2-3</v>
          </cell>
          <cell r="F22" t="str">
            <v>El Salvador</v>
          </cell>
          <cell r="G22" t="str">
            <v>G</v>
          </cell>
          <cell r="H22" t="str">
            <v>3</v>
          </cell>
          <cell r="I22" t="str">
            <v>M</v>
          </cell>
        </row>
        <row r="23">
          <cell r="B23" t="str">
            <v>Armenia</v>
          </cell>
          <cell r="C23" t="str">
            <v>G</v>
          </cell>
          <cell r="D23" t="str">
            <v>4-5</v>
          </cell>
          <cell r="F23" t="str">
            <v>Equatorial Guinea</v>
          </cell>
          <cell r="G23" t="str">
            <v>G</v>
          </cell>
          <cell r="H23" t="str">
            <v>3</v>
          </cell>
        </row>
        <row r="24">
          <cell r="B24" t="str">
            <v>Aruba</v>
          </cell>
          <cell r="C24" t="str">
            <v>G</v>
          </cell>
          <cell r="D24" t="str">
            <v>3</v>
          </cell>
          <cell r="F24" t="str">
            <v>Eritrea</v>
          </cell>
          <cell r="G24" t="str">
            <v>G</v>
          </cell>
          <cell r="H24" t="str">
            <v>4</v>
          </cell>
        </row>
        <row r="25">
          <cell r="B25" t="str">
            <v>Austria</v>
          </cell>
          <cell r="C25" t="str">
            <v>F</v>
          </cell>
          <cell r="D25" t="str">
            <v>2-3</v>
          </cell>
          <cell r="F25" t="str">
            <v>Estonia</v>
          </cell>
          <cell r="G25" t="str">
            <v>G</v>
          </cell>
          <cell r="H25" t="str">
            <v>3</v>
          </cell>
        </row>
        <row r="26">
          <cell r="B26" t="str">
            <v>Azerbaijan</v>
          </cell>
          <cell r="C26" t="str">
            <v>G</v>
          </cell>
          <cell r="D26" t="str">
            <v>3-4</v>
          </cell>
          <cell r="F26" t="str">
            <v>Ethiopia</v>
          </cell>
          <cell r="G26" t="str">
            <v>G</v>
          </cell>
          <cell r="H26" t="str">
            <v>4</v>
          </cell>
        </row>
        <row r="27">
          <cell r="B27" t="str">
            <v>Bahamas</v>
          </cell>
          <cell r="C27" t="str">
            <v>G</v>
          </cell>
          <cell r="D27" t="str">
            <v>2</v>
          </cell>
          <cell r="E27" t="str">
            <v>F</v>
          </cell>
          <cell r="F27" t="str">
            <v>Faroe Islands</v>
          </cell>
          <cell r="G27" t="str">
            <v>G</v>
          </cell>
          <cell r="H27" t="str">
            <v>4</v>
          </cell>
        </row>
        <row r="28">
          <cell r="B28" t="str">
            <v>Bahrain</v>
          </cell>
          <cell r="C28" t="str">
            <v>G</v>
          </cell>
          <cell r="D28" t="str">
            <v>2</v>
          </cell>
          <cell r="F28" t="str">
            <v>Fiji Islands</v>
          </cell>
          <cell r="G28" t="str">
            <v>B</v>
          </cell>
          <cell r="H28" t="str">
            <v>2</v>
          </cell>
        </row>
        <row r="29">
          <cell r="B29" t="str">
            <v>Bangladesh</v>
          </cell>
          <cell r="C29" t="str">
            <v>G</v>
          </cell>
          <cell r="D29" t="str">
            <v>3</v>
          </cell>
          <cell r="F29" t="str">
            <v>Finland</v>
          </cell>
          <cell r="G29" t="str">
            <v>F</v>
          </cell>
          <cell r="H29" t="str">
            <v>2</v>
          </cell>
        </row>
        <row r="30">
          <cell r="B30" t="str">
            <v>Barbados</v>
          </cell>
          <cell r="C30" t="str">
            <v>G</v>
          </cell>
          <cell r="D30" t="str">
            <v>2</v>
          </cell>
          <cell r="F30" t="str">
            <v>France</v>
          </cell>
          <cell r="G30" t="str">
            <v>F</v>
          </cell>
          <cell r="H30" t="str">
            <v>2</v>
          </cell>
        </row>
        <row r="31">
          <cell r="B31" t="str">
            <v>Belarus</v>
          </cell>
          <cell r="C31" t="str">
            <v>G</v>
          </cell>
          <cell r="D31" t="str">
            <v>3-4</v>
          </cell>
          <cell r="F31" t="str">
            <v>French Guiana</v>
          </cell>
          <cell r="G31" t="str">
            <v>G</v>
          </cell>
          <cell r="H31" t="str">
            <v>3</v>
          </cell>
        </row>
        <row r="32">
          <cell r="B32" t="str">
            <v>Belgium</v>
          </cell>
          <cell r="C32" t="str">
            <v>F</v>
          </cell>
          <cell r="D32" t="str">
            <v>2-3</v>
          </cell>
          <cell r="E32" t="str">
            <v>G</v>
          </cell>
          <cell r="F32" t="str">
            <v>Gabon</v>
          </cell>
          <cell r="G32" t="str">
            <v>G</v>
          </cell>
          <cell r="H32" t="str">
            <v>3-4</v>
          </cell>
        </row>
        <row r="33">
          <cell r="B33" t="str">
            <v>Belize</v>
          </cell>
          <cell r="C33" t="str">
            <v>G</v>
          </cell>
          <cell r="D33" t="str">
            <v>3</v>
          </cell>
          <cell r="F33" t="str">
            <v>Gambia</v>
          </cell>
          <cell r="G33" t="str">
            <v>G</v>
          </cell>
          <cell r="H33" t="str">
            <v>4</v>
          </cell>
        </row>
        <row r="34">
          <cell r="B34" t="str">
            <v>Benin</v>
          </cell>
          <cell r="C34" t="str">
            <v>G</v>
          </cell>
          <cell r="D34" t="str">
            <v>4</v>
          </cell>
          <cell r="F34" t="str">
            <v>Georgia</v>
          </cell>
          <cell r="G34" t="str">
            <v>G</v>
          </cell>
          <cell r="H34" t="str">
            <v>3-4</v>
          </cell>
        </row>
        <row r="35">
          <cell r="B35" t="str">
            <v>Bermuda</v>
          </cell>
          <cell r="C35" t="str">
            <v>G</v>
          </cell>
          <cell r="D35" t="str">
            <v>2</v>
          </cell>
          <cell r="F35" t="str">
            <v>Germany</v>
          </cell>
          <cell r="G35" t="str">
            <v>F</v>
          </cell>
          <cell r="H35" t="str">
            <v>2</v>
          </cell>
        </row>
        <row r="36">
          <cell r="B36" t="str">
            <v>Bhutan</v>
          </cell>
          <cell r="C36" t="str">
            <v>G</v>
          </cell>
          <cell r="D36" t="str">
            <v>3</v>
          </cell>
          <cell r="F36" t="str">
            <v>Ghana</v>
          </cell>
          <cell r="G36" t="str">
            <v>G</v>
          </cell>
          <cell r="H36" t="str">
            <v>3-4</v>
          </cell>
        </row>
        <row r="37">
          <cell r="B37" t="str">
            <v>Bolivia</v>
          </cell>
          <cell r="C37" t="str">
            <v>G</v>
          </cell>
          <cell r="D37" t="str">
            <v>3</v>
          </cell>
          <cell r="F37" t="str">
            <v>Gibraltar</v>
          </cell>
          <cell r="G37" t="str">
            <v>F</v>
          </cell>
          <cell r="H37" t="str">
            <v>3</v>
          </cell>
        </row>
        <row r="38">
          <cell r="B38" t="str">
            <v>Bonaire</v>
          </cell>
          <cell r="C38" t="str">
            <v>G</v>
          </cell>
          <cell r="D38" t="str">
            <v>3</v>
          </cell>
          <cell r="F38" t="str">
            <v>Greece</v>
          </cell>
          <cell r="G38" t="str">
            <v>F</v>
          </cell>
          <cell r="H38" t="str">
            <v>2</v>
          </cell>
        </row>
        <row r="39">
          <cell r="B39" t="str">
            <v>Botswana</v>
          </cell>
          <cell r="C39" t="str">
            <v>G</v>
          </cell>
          <cell r="D39" t="str">
            <v>4</v>
          </cell>
          <cell r="F39" t="str">
            <v>Greenland</v>
          </cell>
          <cell r="G39" t="str">
            <v>G</v>
          </cell>
          <cell r="H39" t="str">
            <v>4</v>
          </cell>
        </row>
        <row r="40">
          <cell r="B40" t="str">
            <v>Brazil</v>
          </cell>
          <cell r="C40" t="str">
            <v>G</v>
          </cell>
          <cell r="D40" t="str">
            <v>2</v>
          </cell>
          <cell r="F40" t="str">
            <v>Grenada</v>
          </cell>
          <cell r="G40" t="str">
            <v>G</v>
          </cell>
          <cell r="H40" t="str">
            <v>2-3</v>
          </cell>
        </row>
        <row r="41">
          <cell r="B41" t="str">
            <v>British Virgin Isles</v>
          </cell>
          <cell r="C41" t="str">
            <v>G</v>
          </cell>
          <cell r="D41" t="str">
            <v>3</v>
          </cell>
          <cell r="F41" t="str">
            <v>Guadeloupe</v>
          </cell>
          <cell r="G41" t="str">
            <v>G</v>
          </cell>
          <cell r="H41" t="str">
            <v>3</v>
          </cell>
        </row>
        <row r="42">
          <cell r="B42" t="str">
            <v>Brunei</v>
          </cell>
          <cell r="C42" t="str">
            <v>B</v>
          </cell>
          <cell r="D42" t="str">
            <v>2-3</v>
          </cell>
          <cell r="F42" t="str">
            <v>Guam</v>
          </cell>
          <cell r="G42" t="str">
            <v>G</v>
          </cell>
          <cell r="H42" t="str">
            <v>2-3</v>
          </cell>
          <cell r="I42" t="str">
            <v>N</v>
          </cell>
        </row>
        <row r="43">
          <cell r="B43" t="str">
            <v>Bulgaria</v>
          </cell>
          <cell r="C43" t="str">
            <v>G</v>
          </cell>
          <cell r="D43" t="str">
            <v>3</v>
          </cell>
          <cell r="F43" t="str">
            <v>Guatemala</v>
          </cell>
          <cell r="G43" t="str">
            <v>G</v>
          </cell>
          <cell r="H43" t="str">
            <v>3</v>
          </cell>
        </row>
        <row r="44">
          <cell r="B44" t="str">
            <v>Burkina Faso</v>
          </cell>
          <cell r="C44" t="str">
            <v>G</v>
          </cell>
          <cell r="D44" t="str">
            <v>4</v>
          </cell>
          <cell r="F44" t="str">
            <v>Guernsey</v>
          </cell>
          <cell r="G44" t="str">
            <v>E</v>
          </cell>
          <cell r="H44" t="str">
            <v>1-2</v>
          </cell>
        </row>
        <row r="45">
          <cell r="B45" t="str">
            <v>Burma (Myanmar)</v>
          </cell>
          <cell r="C45" t="str">
            <v>G</v>
          </cell>
          <cell r="D45" t="str">
            <v>3</v>
          </cell>
          <cell r="F45" t="str">
            <v>Guinea Bissau</v>
          </cell>
          <cell r="G45" t="str">
            <v>G</v>
          </cell>
          <cell r="H45" t="str">
            <v>4</v>
          </cell>
        </row>
        <row r="46">
          <cell r="B46" t="str">
            <v>Burundi</v>
          </cell>
          <cell r="C46" t="str">
            <v>G</v>
          </cell>
          <cell r="D46" t="str">
            <v>4</v>
          </cell>
          <cell r="F46" t="str">
            <v>Guinea Republic</v>
          </cell>
          <cell r="G46" t="str">
            <v>G</v>
          </cell>
          <cell r="H46" t="str">
            <v>4</v>
          </cell>
        </row>
        <row r="47">
          <cell r="B47" t="str">
            <v>Cambodia/Kampuchea</v>
          </cell>
          <cell r="C47" t="str">
            <v>G</v>
          </cell>
          <cell r="D47" t="str">
            <v>3</v>
          </cell>
          <cell r="F47" t="str">
            <v>Guyana</v>
          </cell>
          <cell r="G47" t="str">
            <v>G</v>
          </cell>
          <cell r="H47" t="str">
            <v>3</v>
          </cell>
        </row>
        <row r="48">
          <cell r="B48" t="str">
            <v>Cameroon</v>
          </cell>
          <cell r="C48" t="str">
            <v>G</v>
          </cell>
          <cell r="D48" t="str">
            <v>4</v>
          </cell>
          <cell r="E48" t="str">
            <v>H</v>
          </cell>
          <cell r="F48" t="str">
            <v>Haiti</v>
          </cell>
          <cell r="G48" t="str">
            <v>G</v>
          </cell>
          <cell r="H48" t="str">
            <v>3</v>
          </cell>
        </row>
        <row r="49">
          <cell r="B49" t="str">
            <v>Canada</v>
          </cell>
          <cell r="C49" t="str">
            <v>C</v>
          </cell>
          <cell r="D49" t="str">
            <v>2</v>
          </cell>
          <cell r="F49" t="str">
            <v>Honduras</v>
          </cell>
          <cell r="G49" t="str">
            <v>G</v>
          </cell>
          <cell r="H49" t="str">
            <v>3</v>
          </cell>
        </row>
        <row r="50">
          <cell r="B50" t="str">
            <v>Canary Islands, The</v>
          </cell>
          <cell r="C50" t="str">
            <v>G</v>
          </cell>
          <cell r="D50" t="str">
            <v>4</v>
          </cell>
          <cell r="F50" t="str">
            <v>Hong Kong</v>
          </cell>
          <cell r="G50" t="str">
            <v>B</v>
          </cell>
          <cell r="H50" t="str">
            <v>1-2</v>
          </cell>
        </row>
        <row r="51">
          <cell r="B51" t="str">
            <v>Cape Verde</v>
          </cell>
          <cell r="C51" t="str">
            <v>G</v>
          </cell>
          <cell r="D51" t="str">
            <v>4</v>
          </cell>
          <cell r="F51" t="str">
            <v>Hungary</v>
          </cell>
          <cell r="G51" t="str">
            <v>G</v>
          </cell>
          <cell r="H51" t="str">
            <v>3</v>
          </cell>
        </row>
        <row r="52">
          <cell r="B52" t="str">
            <v>Cayman Islands</v>
          </cell>
          <cell r="C52" t="str">
            <v>G</v>
          </cell>
          <cell r="D52" t="str">
            <v>3</v>
          </cell>
          <cell r="E52" t="str">
            <v>I</v>
          </cell>
          <cell r="F52" t="str">
            <v>Iceland</v>
          </cell>
          <cell r="G52" t="str">
            <v>G</v>
          </cell>
          <cell r="H52" t="str">
            <v>3</v>
          </cell>
        </row>
        <row r="53">
          <cell r="B53" t="str">
            <v>Central African Rep.</v>
          </cell>
          <cell r="C53" t="str">
            <v>G</v>
          </cell>
          <cell r="D53" t="str">
            <v>4</v>
          </cell>
          <cell r="F53" t="str">
            <v>India</v>
          </cell>
          <cell r="G53" t="str">
            <v>F</v>
          </cell>
          <cell r="H53" t="str">
            <v>2</v>
          </cell>
        </row>
        <row r="54">
          <cell r="B54" t="str">
            <v>Chad</v>
          </cell>
          <cell r="C54" t="str">
            <v>G</v>
          </cell>
          <cell r="D54" t="str">
            <v>4</v>
          </cell>
          <cell r="F54" t="str">
            <v>Indonesia</v>
          </cell>
          <cell r="G54" t="str">
            <v>B</v>
          </cell>
          <cell r="H54" t="str">
            <v>1-2</v>
          </cell>
        </row>
        <row r="55">
          <cell r="B55" t="str">
            <v>Channel Islands</v>
          </cell>
          <cell r="C55" t="str">
            <v>E</v>
          </cell>
          <cell r="D55" t="str">
            <v>1-2</v>
          </cell>
          <cell r="F55" t="str">
            <v>Iran</v>
          </cell>
          <cell r="G55" t="str">
            <v>G</v>
          </cell>
          <cell r="H55" t="str">
            <v>3</v>
          </cell>
        </row>
        <row r="56">
          <cell r="B56" t="str">
            <v>Chile</v>
          </cell>
          <cell r="C56" t="str">
            <v>G</v>
          </cell>
          <cell r="D56" t="str">
            <v>2</v>
          </cell>
          <cell r="F56" t="str">
            <v>Ireland, Rep of</v>
          </cell>
          <cell r="G56" t="str">
            <v>F</v>
          </cell>
          <cell r="H56" t="str">
            <v>1-2</v>
          </cell>
          <cell r="I56" t="str">
            <v>O</v>
          </cell>
        </row>
        <row r="57">
          <cell r="B57" t="str">
            <v>China</v>
          </cell>
          <cell r="C57" t="str">
            <v>D</v>
          </cell>
          <cell r="D57" t="str">
            <v>2-3</v>
          </cell>
          <cell r="F57" t="str">
            <v>Italy</v>
          </cell>
          <cell r="G57" t="str">
            <v>F</v>
          </cell>
          <cell r="H57" t="str">
            <v>2</v>
          </cell>
          <cell r="I57" t="str">
            <v>P</v>
          </cell>
        </row>
        <row r="58">
          <cell r="B58" t="str">
            <v>Christmas Islands</v>
          </cell>
          <cell r="C58" t="str">
            <v>B</v>
          </cell>
          <cell r="D58" t="str">
            <v>2-3</v>
          </cell>
          <cell r="F58" t="str">
            <v>Ivory Coast</v>
          </cell>
          <cell r="G58" t="str">
            <v>G</v>
          </cell>
          <cell r="H58" t="str">
            <v>3</v>
          </cell>
        </row>
        <row r="59">
          <cell r="B59" t="str">
            <v>Cocos Islands</v>
          </cell>
          <cell r="C59" t="str">
            <v>B</v>
          </cell>
          <cell r="D59" t="str">
            <v>2-3</v>
          </cell>
          <cell r="E59" t="str">
            <v>J</v>
          </cell>
          <cell r="F59" t="str">
            <v>Jamaica</v>
          </cell>
          <cell r="G59" t="str">
            <v>G</v>
          </cell>
          <cell r="H59" t="str">
            <v>2-3</v>
          </cell>
        </row>
        <row r="60">
          <cell r="B60" t="str">
            <v>Colombia</v>
          </cell>
          <cell r="C60" t="str">
            <v>G</v>
          </cell>
          <cell r="D60" t="str">
            <v>2-3</v>
          </cell>
          <cell r="F60" t="str">
            <v>Japan</v>
          </cell>
          <cell r="G60" t="str">
            <v>D</v>
          </cell>
          <cell r="H60" t="str">
            <v>1-2</v>
          </cell>
        </row>
        <row r="61">
          <cell r="B61" t="str">
            <v>Commonwealth of Ind.</v>
          </cell>
          <cell r="F61" t="str">
            <v>Jersey</v>
          </cell>
          <cell r="G61" t="str">
            <v>E</v>
          </cell>
          <cell r="H61" t="str">
            <v>1-2</v>
          </cell>
        </row>
        <row r="62">
          <cell r="B62" t="str">
            <v>States (Soviet Union)</v>
          </cell>
          <cell r="C62" t="str">
            <v>G</v>
          </cell>
          <cell r="D62" t="str">
            <v>3-4</v>
          </cell>
          <cell r="F62" t="str">
            <v>Jordan</v>
          </cell>
          <cell r="G62" t="str">
            <v>G</v>
          </cell>
          <cell r="H62" t="str">
            <v>3</v>
          </cell>
        </row>
        <row r="63">
          <cell r="B63" t="str">
            <v>Comoros</v>
          </cell>
          <cell r="C63" t="str">
            <v>G</v>
          </cell>
          <cell r="D63" t="str">
            <v>4</v>
          </cell>
          <cell r="E63" t="str">
            <v>K</v>
          </cell>
          <cell r="F63" t="str">
            <v>Kazakhstan</v>
          </cell>
          <cell r="G63" t="str">
            <v>G</v>
          </cell>
          <cell r="H63" t="str">
            <v>3-4</v>
          </cell>
        </row>
        <row r="64">
          <cell r="B64" t="str">
            <v>Congo</v>
          </cell>
          <cell r="C64" t="str">
            <v>G</v>
          </cell>
          <cell r="D64" t="str">
            <v>4</v>
          </cell>
          <cell r="F64" t="str">
            <v>Kenya</v>
          </cell>
          <cell r="G64" t="str">
            <v>G</v>
          </cell>
          <cell r="H64" t="str">
            <v>3</v>
          </cell>
        </row>
        <row r="65">
          <cell r="B65" t="str">
            <v>Cook Islands</v>
          </cell>
          <cell r="C65" t="str">
            <v>B</v>
          </cell>
          <cell r="D65" t="str">
            <v>2</v>
          </cell>
          <cell r="F65" t="str">
            <v>Kiribati</v>
          </cell>
          <cell r="G65" t="str">
            <v>B</v>
          </cell>
          <cell r="H65" t="str">
            <v>3</v>
          </cell>
        </row>
        <row r="66">
          <cell r="B66" t="str">
            <v>Costa Rica</v>
          </cell>
          <cell r="C66" t="str">
            <v>G</v>
          </cell>
          <cell r="D66" t="str">
            <v>3</v>
          </cell>
          <cell r="F66" t="str">
            <v>Korea South</v>
          </cell>
          <cell r="G66" t="str">
            <v>D</v>
          </cell>
          <cell r="H66" t="str">
            <v>2-3</v>
          </cell>
          <cell r="I66" t="str">
            <v>Q</v>
          </cell>
        </row>
        <row r="67">
          <cell r="B67" t="str">
            <v>Croatia</v>
          </cell>
          <cell r="C67" t="str">
            <v>G</v>
          </cell>
          <cell r="D67" t="str">
            <v>3</v>
          </cell>
          <cell r="F67" t="str">
            <v>Kuwait</v>
          </cell>
          <cell r="G67" t="str">
            <v>G</v>
          </cell>
          <cell r="H67" t="str">
            <v>2-3</v>
          </cell>
          <cell r="I67" t="str">
            <v>R</v>
          </cell>
        </row>
        <row r="68">
          <cell r="B68" t="str">
            <v>Cuba</v>
          </cell>
          <cell r="C68" t="str">
            <v>G</v>
          </cell>
          <cell r="D68" t="str">
            <v>4</v>
          </cell>
          <cell r="F68" t="str">
            <v>Kyrgystan</v>
          </cell>
          <cell r="G68" t="str">
            <v>G</v>
          </cell>
          <cell r="H68" t="str">
            <v>3-4</v>
          </cell>
        </row>
        <row r="69">
          <cell r="B69" t="str">
            <v>Curacao</v>
          </cell>
          <cell r="C69" t="str">
            <v>G</v>
          </cell>
          <cell r="D69" t="str">
            <v>4</v>
          </cell>
          <cell r="E69" t="str">
            <v>L</v>
          </cell>
          <cell r="F69" t="str">
            <v>Laos</v>
          </cell>
          <cell r="G69" t="str">
            <v>G</v>
          </cell>
          <cell r="H69" t="str">
            <v>3</v>
          </cell>
        </row>
        <row r="70">
          <cell r="B70" t="str">
            <v>Cyprus</v>
          </cell>
          <cell r="C70" t="str">
            <v>F</v>
          </cell>
          <cell r="D70" t="str">
            <v>3</v>
          </cell>
          <cell r="F70" t="str">
            <v>Latvia</v>
          </cell>
          <cell r="G70" t="str">
            <v>G</v>
          </cell>
          <cell r="H70" t="str">
            <v>3</v>
          </cell>
          <cell r="I70" t="str">
            <v>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"/>
      <sheetName val="Competitors"/>
      <sheetName val="New card vs old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SGTRM9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3">
          <cell r="Q3" t="str">
            <v>Singapore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2">
          <cell r="A12">
            <v>0.5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10</v>
          </cell>
        </row>
        <row r="16">
          <cell r="A16">
            <v>15</v>
          </cell>
        </row>
        <row r="17">
          <cell r="A17">
            <v>20</v>
          </cell>
        </row>
        <row r="18">
          <cell r="A18">
            <v>25</v>
          </cell>
        </row>
        <row r="19">
          <cell r="A19">
            <v>30</v>
          </cell>
        </row>
        <row r="20">
          <cell r="A20">
            <v>50</v>
          </cell>
        </row>
        <row r="21">
          <cell r="A21">
            <v>75</v>
          </cell>
        </row>
        <row r="22">
          <cell r="A22">
            <v>100</v>
          </cell>
        </row>
      </sheetData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FR"/>
      <sheetName val="DOM"/>
      <sheetName val="Fulfilment"/>
      <sheetName val="Basic Gulf"/>
      <sheetName val="INT"/>
      <sheetName val="Theme"/>
      <sheetName val="DOM-SP"/>
      <sheetName val="Gulf"/>
      <sheetName val="ZoneCompare"/>
      <sheetName val="UPS ZONES"/>
      <sheetName val="INT Zones"/>
      <sheetName val="BaseRate"/>
      <sheetName val="COST STUDY"/>
      <sheetName val="SAVER"/>
      <sheetName val="Expedited"/>
      <sheetName val="UPSNew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>
            <v>0.5</v>
          </cell>
        </row>
        <row r="3">
          <cell r="A3">
            <v>1</v>
          </cell>
        </row>
        <row r="4">
          <cell r="A4">
            <v>1.5</v>
          </cell>
        </row>
        <row r="5">
          <cell r="A5">
            <v>2</v>
          </cell>
        </row>
        <row r="6">
          <cell r="A6">
            <v>2.5</v>
          </cell>
        </row>
        <row r="7">
          <cell r="A7">
            <v>3</v>
          </cell>
        </row>
        <row r="8">
          <cell r="A8">
            <v>3.5</v>
          </cell>
        </row>
        <row r="9">
          <cell r="A9">
            <v>4</v>
          </cell>
        </row>
        <row r="10">
          <cell r="A10">
            <v>4.5</v>
          </cell>
        </row>
        <row r="11">
          <cell r="A11">
            <v>5</v>
          </cell>
        </row>
        <row r="12">
          <cell r="A12">
            <v>5.5</v>
          </cell>
        </row>
        <row r="13">
          <cell r="A13">
            <v>6</v>
          </cell>
        </row>
        <row r="14">
          <cell r="A14">
            <v>6.5</v>
          </cell>
        </row>
        <row r="15">
          <cell r="A15">
            <v>7</v>
          </cell>
        </row>
        <row r="16">
          <cell r="A16">
            <v>7.5</v>
          </cell>
        </row>
        <row r="17">
          <cell r="A17">
            <v>8</v>
          </cell>
        </row>
        <row r="18">
          <cell r="A18">
            <v>8.5</v>
          </cell>
        </row>
        <row r="19">
          <cell r="A19">
            <v>9</v>
          </cell>
        </row>
        <row r="20">
          <cell r="A20">
            <v>9.5</v>
          </cell>
          <cell r="N20">
            <v>15</v>
          </cell>
        </row>
        <row r="21">
          <cell r="A21">
            <v>10</v>
          </cell>
          <cell r="N21">
            <v>5</v>
          </cell>
        </row>
        <row r="22">
          <cell r="A22">
            <v>11</v>
          </cell>
        </row>
        <row r="23">
          <cell r="A23">
            <v>12</v>
          </cell>
        </row>
        <row r="24">
          <cell r="A24">
            <v>13</v>
          </cell>
        </row>
        <row r="25">
          <cell r="A25">
            <v>14</v>
          </cell>
        </row>
        <row r="26">
          <cell r="A26">
            <v>15</v>
          </cell>
        </row>
        <row r="27">
          <cell r="A27">
            <v>16</v>
          </cell>
        </row>
        <row r="28">
          <cell r="A28">
            <v>17</v>
          </cell>
        </row>
        <row r="29">
          <cell r="A29">
            <v>18</v>
          </cell>
        </row>
        <row r="30">
          <cell r="A30">
            <v>19</v>
          </cell>
        </row>
        <row r="31">
          <cell r="A31">
            <v>20</v>
          </cell>
        </row>
        <row r="32">
          <cell r="A32">
            <v>21</v>
          </cell>
        </row>
        <row r="33">
          <cell r="A33">
            <v>22</v>
          </cell>
        </row>
        <row r="34">
          <cell r="A34">
            <v>23</v>
          </cell>
        </row>
        <row r="35">
          <cell r="A35">
            <v>24</v>
          </cell>
        </row>
        <row r="36">
          <cell r="A36">
            <v>25</v>
          </cell>
        </row>
        <row r="37">
          <cell r="A37">
            <v>26</v>
          </cell>
        </row>
        <row r="38">
          <cell r="A38">
            <v>27</v>
          </cell>
        </row>
        <row r="39">
          <cell r="A39">
            <v>28</v>
          </cell>
        </row>
        <row r="40">
          <cell r="A40">
            <v>29</v>
          </cell>
        </row>
        <row r="41">
          <cell r="A41">
            <v>30</v>
          </cell>
        </row>
        <row r="42">
          <cell r="A42">
            <v>31</v>
          </cell>
        </row>
        <row r="43">
          <cell r="A43">
            <v>32</v>
          </cell>
        </row>
        <row r="44">
          <cell r="A44">
            <v>33</v>
          </cell>
        </row>
        <row r="45">
          <cell r="A45">
            <v>34</v>
          </cell>
        </row>
        <row r="46">
          <cell r="A46">
            <v>35</v>
          </cell>
        </row>
        <row r="47">
          <cell r="A47">
            <v>36</v>
          </cell>
        </row>
        <row r="48">
          <cell r="A48">
            <v>37</v>
          </cell>
        </row>
        <row r="49">
          <cell r="A49">
            <v>38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BF40D-35BF-4424-BC06-BD9274AC6EF6}">
  <dimension ref="A1:Q168"/>
  <sheetViews>
    <sheetView showGridLines="0" tabSelected="1" zoomScale="55" zoomScaleNormal="55" zoomScaleSheetLayoutView="55" zoomScalePageLayoutView="55" workbookViewId="0">
      <selection activeCell="F2" sqref="F2:L3"/>
    </sheetView>
  </sheetViews>
  <sheetFormatPr defaultColWidth="0.5546875" defaultRowHeight="13.8" x14ac:dyDescent="0.25"/>
  <cols>
    <col min="1" max="1" width="15.109375" style="3" bestFit="1" customWidth="1"/>
    <col min="2" max="2" width="12.109375" style="5" customWidth="1"/>
    <col min="3" max="3" width="15.6640625" style="5" customWidth="1"/>
    <col min="4" max="4" width="15.44140625" style="5" customWidth="1"/>
    <col min="5" max="5" width="16.5546875" style="5" bestFit="1" customWidth="1"/>
    <col min="6" max="6" width="10.88671875" style="5" customWidth="1"/>
    <col min="7" max="7" width="16.5546875" style="5" bestFit="1" customWidth="1"/>
    <col min="8" max="8" width="10.88671875" style="5" customWidth="1"/>
    <col min="9" max="9" width="16.5546875" style="5" bestFit="1" customWidth="1"/>
    <col min="10" max="10" width="10.88671875" style="5" customWidth="1"/>
    <col min="11" max="11" width="18.5546875" style="5" bestFit="1" customWidth="1"/>
    <col min="12" max="12" width="10.88671875" style="5" customWidth="1"/>
    <col min="13" max="13" width="18.5546875" style="5" bestFit="1" customWidth="1"/>
    <col min="14" max="14" width="10.88671875" style="5" customWidth="1"/>
    <col min="15" max="15" width="18.5546875" style="5" bestFit="1" customWidth="1"/>
    <col min="16" max="16" width="10.88671875" style="5" customWidth="1"/>
    <col min="17" max="17" width="14.6640625" style="5" bestFit="1" customWidth="1"/>
    <col min="18" max="28" width="14" style="3" customWidth="1"/>
    <col min="29" max="16384" width="0.5546875" style="3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" customHeight="1" x14ac:dyDescent="0.25">
      <c r="A2" s="2"/>
      <c r="B2" s="2"/>
      <c r="C2" s="2"/>
      <c r="D2" s="2"/>
      <c r="E2" s="2"/>
      <c r="F2" s="28" t="s">
        <v>0</v>
      </c>
      <c r="G2" s="28"/>
      <c r="H2" s="28"/>
      <c r="I2" s="28"/>
      <c r="J2" s="28"/>
      <c r="K2" s="28"/>
      <c r="L2" s="28"/>
      <c r="M2" s="2"/>
      <c r="N2" s="2"/>
      <c r="O2" s="2"/>
      <c r="P2" s="2"/>
      <c r="Q2" s="2"/>
    </row>
    <row r="3" spans="1:17" ht="15" customHeight="1" x14ac:dyDescent="0.25">
      <c r="A3" s="1"/>
      <c r="B3" s="2"/>
      <c r="C3" s="2"/>
      <c r="D3" s="2"/>
      <c r="E3" s="2"/>
      <c r="F3" s="28"/>
      <c r="G3" s="28"/>
      <c r="H3" s="28"/>
      <c r="I3" s="28"/>
      <c r="J3" s="28"/>
      <c r="K3" s="28"/>
      <c r="L3" s="28"/>
      <c r="M3" s="2"/>
      <c r="N3" s="2"/>
      <c r="O3" s="2"/>
      <c r="P3" s="2"/>
      <c r="Q3" s="4"/>
    </row>
    <row r="4" spans="1:17" ht="15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35.25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ht="15" customHeight="1" x14ac:dyDescent="0.25">
      <c r="A6" s="30" t="s">
        <v>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7" ht="14.25" customHeight="1" thickBot="1" x14ac:dyDescent="0.3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 ht="15.75" customHeight="1" thickBot="1" x14ac:dyDescent="0.3">
      <c r="A8" s="32" t="s">
        <v>2</v>
      </c>
      <c r="B8" s="32"/>
      <c r="C8" s="32"/>
      <c r="D8" s="32"/>
      <c r="E8" s="32" t="s">
        <v>3</v>
      </c>
      <c r="F8" s="32"/>
      <c r="G8" s="32"/>
      <c r="H8" s="32" t="s">
        <v>4</v>
      </c>
      <c r="I8" s="32"/>
      <c r="J8" s="32"/>
      <c r="K8" s="32" t="s">
        <v>5</v>
      </c>
      <c r="L8" s="32"/>
      <c r="M8" s="32"/>
      <c r="N8" s="32" t="s">
        <v>6</v>
      </c>
      <c r="O8" s="32"/>
      <c r="P8" s="32"/>
      <c r="Q8" s="32"/>
    </row>
    <row r="9" spans="1:17" ht="10.5" customHeight="1" thickBot="1" x14ac:dyDescent="0.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1:17" ht="15.75" customHeight="1" thickBot="1" x14ac:dyDescent="0.3">
      <c r="A10" s="33"/>
      <c r="B10" s="33"/>
      <c r="C10" s="33"/>
      <c r="D10" s="33"/>
      <c r="E10" s="34"/>
      <c r="F10" s="35"/>
      <c r="G10" s="36"/>
      <c r="H10" s="34"/>
      <c r="I10" s="35"/>
      <c r="J10" s="36"/>
      <c r="K10" s="40"/>
      <c r="L10" s="41"/>
      <c r="M10" s="42"/>
      <c r="N10" s="40"/>
      <c r="O10" s="41"/>
      <c r="P10" s="41"/>
      <c r="Q10" s="41"/>
    </row>
    <row r="11" spans="1:17" ht="15" customHeight="1" thickBot="1" x14ac:dyDescent="0.3">
      <c r="A11" s="33"/>
      <c r="B11" s="33"/>
      <c r="C11" s="33"/>
      <c r="D11" s="33"/>
      <c r="E11" s="37"/>
      <c r="F11" s="38"/>
      <c r="G11" s="39"/>
      <c r="H11" s="37"/>
      <c r="I11" s="38"/>
      <c r="J11" s="39"/>
      <c r="K11" s="43"/>
      <c r="L11" s="44"/>
      <c r="M11" s="45"/>
      <c r="N11" s="43"/>
      <c r="O11" s="44"/>
      <c r="P11" s="44"/>
      <c r="Q11" s="44"/>
    </row>
    <row r="12" spans="1:17" ht="15" customHeight="1" x14ac:dyDescent="0.25">
      <c r="A12" s="20" t="s">
        <v>7</v>
      </c>
      <c r="B12" s="21"/>
      <c r="C12" s="21"/>
      <c r="D12" s="22"/>
      <c r="E12" s="20" t="s">
        <v>8</v>
      </c>
      <c r="F12" s="21"/>
      <c r="G12" s="22"/>
      <c r="H12" s="20" t="s">
        <v>9</v>
      </c>
      <c r="I12" s="21"/>
      <c r="J12" s="22"/>
      <c r="K12" s="20" t="s">
        <v>10</v>
      </c>
      <c r="L12" s="21"/>
      <c r="M12" s="21"/>
      <c r="N12" s="21"/>
      <c r="O12" s="21"/>
      <c r="P12" s="21"/>
      <c r="Q12" s="21"/>
    </row>
    <row r="13" spans="1:17" ht="15" customHeight="1" thickBot="1" x14ac:dyDescent="0.3">
      <c r="A13" s="23"/>
      <c r="B13" s="24"/>
      <c r="C13" s="24"/>
      <c r="D13" s="25"/>
      <c r="E13" s="23"/>
      <c r="F13" s="24"/>
      <c r="G13" s="25"/>
      <c r="H13" s="23"/>
      <c r="I13" s="24"/>
      <c r="J13" s="25"/>
      <c r="K13" s="26"/>
      <c r="L13" s="27"/>
      <c r="M13" s="27"/>
      <c r="N13" s="27"/>
      <c r="O13" s="27"/>
      <c r="P13" s="27"/>
      <c r="Q13" s="27"/>
    </row>
    <row r="14" spans="1:17" ht="15" customHeight="1" x14ac:dyDescent="0.25">
      <c r="A14" s="47"/>
      <c r="B14" s="48"/>
      <c r="C14" s="48"/>
      <c r="D14" s="49"/>
      <c r="E14" s="47"/>
      <c r="F14" s="48"/>
      <c r="G14" s="49"/>
      <c r="H14" s="53"/>
      <c r="I14" s="54"/>
      <c r="J14" s="55"/>
      <c r="K14" s="34"/>
      <c r="L14" s="35"/>
      <c r="M14" s="35"/>
      <c r="N14" s="35"/>
      <c r="O14" s="35"/>
      <c r="P14" s="35"/>
      <c r="Q14" s="35"/>
    </row>
    <row r="15" spans="1:17" customFormat="1" ht="24.75" customHeight="1" thickBot="1" x14ac:dyDescent="0.35">
      <c r="A15" s="50"/>
      <c r="B15" s="51"/>
      <c r="C15" s="51"/>
      <c r="D15" s="52"/>
      <c r="E15" s="50"/>
      <c r="F15" s="51"/>
      <c r="G15" s="52"/>
      <c r="H15" s="56"/>
      <c r="I15" s="57"/>
      <c r="J15" s="58"/>
      <c r="K15" s="37"/>
      <c r="L15" s="38"/>
      <c r="M15" s="38"/>
      <c r="N15" s="38"/>
      <c r="O15" s="38"/>
      <c r="P15" s="38"/>
      <c r="Q15" s="38"/>
    </row>
    <row r="16" spans="1:17" customFormat="1" ht="14.4" x14ac:dyDescent="0.3"/>
    <row r="17" spans="1:17" customFormat="1" ht="15" customHeight="1" thickBot="1" x14ac:dyDescent="0.35"/>
    <row r="18" spans="1:17" ht="21.6" thickBot="1" x14ac:dyDescent="0.3">
      <c r="A18" s="21" t="s">
        <v>11</v>
      </c>
      <c r="B18" s="22"/>
      <c r="C18" s="20" t="s">
        <v>12</v>
      </c>
      <c r="D18" s="21"/>
      <c r="E18" s="21"/>
      <c r="F18" s="59" t="s">
        <v>13</v>
      </c>
      <c r="G18" s="60"/>
      <c r="H18" s="59" t="s">
        <v>14</v>
      </c>
      <c r="I18" s="60"/>
      <c r="J18" s="3"/>
      <c r="K18" s="3"/>
      <c r="L18" s="3"/>
      <c r="M18" s="3"/>
      <c r="N18" s="3"/>
      <c r="O18" s="3"/>
      <c r="P18" s="3"/>
      <c r="Q18" s="3"/>
    </row>
    <row r="19" spans="1:17" ht="24" customHeight="1" thickBot="1" x14ac:dyDescent="0.3">
      <c r="A19" s="61" t="s">
        <v>15</v>
      </c>
      <c r="B19" s="62"/>
      <c r="C19" s="61" t="s">
        <v>16</v>
      </c>
      <c r="D19" s="62"/>
      <c r="E19" s="62"/>
      <c r="F19" s="61" t="s">
        <v>17</v>
      </c>
      <c r="G19" s="63"/>
      <c r="H19" s="61" t="s">
        <v>18</v>
      </c>
      <c r="I19" s="63"/>
      <c r="J19" s="3"/>
      <c r="K19" s="3"/>
      <c r="L19" s="3"/>
      <c r="M19" s="3"/>
      <c r="N19" s="3"/>
      <c r="O19" s="3"/>
      <c r="P19" s="3"/>
      <c r="Q19" s="3"/>
    </row>
    <row r="20" spans="1:17" customFormat="1" ht="24" customHeight="1" x14ac:dyDescent="0.3"/>
    <row r="21" spans="1:17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Q21" s="3"/>
    </row>
    <row r="22" spans="1:17" ht="21" x14ac:dyDescent="0.25">
      <c r="B22" s="3"/>
      <c r="C22" s="46" t="s">
        <v>19</v>
      </c>
      <c r="D22" s="46"/>
      <c r="E22" s="46"/>
      <c r="F22" s="46"/>
      <c r="G22" s="46"/>
      <c r="K22" s="46" t="s">
        <v>14</v>
      </c>
      <c r="L22" s="46"/>
      <c r="M22" s="46"/>
      <c r="N22" s="46"/>
      <c r="O22" s="46"/>
      <c r="Q22" s="3"/>
    </row>
    <row r="23" spans="1:17" ht="20.25" customHeight="1" x14ac:dyDescent="0.25">
      <c r="B23" s="3"/>
      <c r="C23" s="64" t="s">
        <v>20</v>
      </c>
      <c r="D23" s="64"/>
      <c r="E23" s="64"/>
      <c r="F23" s="65">
        <v>5</v>
      </c>
      <c r="G23" s="65"/>
      <c r="K23" s="64" t="s">
        <v>21</v>
      </c>
      <c r="L23" s="64"/>
      <c r="M23" s="7"/>
      <c r="N23" s="66">
        <f>[4]BaseRate!N20*(1-M23)</f>
        <v>15</v>
      </c>
      <c r="O23" s="66"/>
      <c r="Q23" s="3"/>
    </row>
    <row r="24" spans="1:17" ht="20.25" customHeight="1" x14ac:dyDescent="0.25">
      <c r="B24" s="3"/>
      <c r="C24" s="64" t="s">
        <v>22</v>
      </c>
      <c r="D24" s="64"/>
      <c r="E24" s="64"/>
      <c r="F24" s="67">
        <v>0.01</v>
      </c>
      <c r="G24" s="67"/>
      <c r="K24" s="64" t="s">
        <v>23</v>
      </c>
      <c r="L24" s="64"/>
      <c r="M24" s="7"/>
      <c r="N24" s="66">
        <f>[4]BaseRate!N21*(1-M24)</f>
        <v>5</v>
      </c>
      <c r="O24" s="66"/>
      <c r="P24" s="3"/>
      <c r="Q24" s="3"/>
    </row>
    <row r="25" spans="1:17" ht="15" customHeight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21" x14ac:dyDescent="0.25">
      <c r="B26" s="75" t="s">
        <v>24</v>
      </c>
      <c r="C26" s="76"/>
      <c r="D26" s="77"/>
      <c r="E26" s="64" t="s">
        <v>25</v>
      </c>
      <c r="F26" s="64"/>
      <c r="G26" s="64" t="s">
        <v>26</v>
      </c>
      <c r="H26" s="64"/>
      <c r="I26" s="64" t="s">
        <v>27</v>
      </c>
      <c r="J26" s="64"/>
      <c r="K26" s="64" t="s">
        <v>28</v>
      </c>
      <c r="L26" s="64"/>
      <c r="M26" s="64" t="s">
        <v>29</v>
      </c>
      <c r="N26" s="64"/>
      <c r="O26" s="64" t="s">
        <v>30</v>
      </c>
      <c r="P26" s="64"/>
      <c r="Q26" s="3"/>
    </row>
    <row r="27" spans="1:17" ht="17.399999999999999" x14ac:dyDescent="0.25">
      <c r="B27" s="68" t="s">
        <v>31</v>
      </c>
      <c r="C27" s="69"/>
      <c r="D27" s="70"/>
      <c r="E27" s="71"/>
      <c r="F27" s="72"/>
      <c r="G27" s="73"/>
      <c r="H27" s="74"/>
      <c r="I27" s="71"/>
      <c r="J27" s="72"/>
      <c r="K27" s="73"/>
      <c r="L27" s="74"/>
      <c r="M27" s="71"/>
      <c r="N27" s="72"/>
      <c r="O27" s="73"/>
      <c r="P27" s="74"/>
      <c r="Q27" s="3"/>
    </row>
    <row r="28" spans="1:17" ht="17.399999999999999" x14ac:dyDescent="0.25">
      <c r="B28" s="68" t="s">
        <v>32</v>
      </c>
      <c r="C28" s="69"/>
      <c r="D28" s="70"/>
      <c r="E28" s="83"/>
      <c r="F28" s="84"/>
      <c r="G28" s="78"/>
      <c r="H28" s="79"/>
      <c r="I28" s="83"/>
      <c r="J28" s="84"/>
      <c r="K28" s="78"/>
      <c r="L28" s="79"/>
      <c r="M28" s="83"/>
      <c r="N28" s="84"/>
      <c r="O28" s="78"/>
      <c r="P28" s="79"/>
      <c r="Q28" s="3"/>
    </row>
    <row r="29" spans="1:17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26.25" customHeight="1" x14ac:dyDescent="0.25">
      <c r="B31" s="3"/>
      <c r="C31" s="80" t="s">
        <v>33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2"/>
    </row>
    <row r="32" spans="1:17" s="8" customFormat="1" ht="21" x14ac:dyDescent="0.25">
      <c r="C32" s="6" t="s">
        <v>34</v>
      </c>
      <c r="D32" s="64" t="s">
        <v>25</v>
      </c>
      <c r="E32" s="64"/>
      <c r="F32" s="64" t="s">
        <v>26</v>
      </c>
      <c r="G32" s="64"/>
      <c r="H32" s="64" t="s">
        <v>27</v>
      </c>
      <c r="I32" s="64"/>
      <c r="J32" s="64" t="s">
        <v>28</v>
      </c>
      <c r="K32" s="64"/>
      <c r="L32" s="64" t="s">
        <v>29</v>
      </c>
      <c r="M32" s="64"/>
      <c r="N32" s="64" t="s">
        <v>30</v>
      </c>
      <c r="O32" s="64"/>
      <c r="P32" s="9"/>
      <c r="Q32" s="9"/>
    </row>
    <row r="33" spans="1:17" s="8" customFormat="1" ht="21" x14ac:dyDescent="0.25">
      <c r="B33" s="9"/>
      <c r="C33" s="10" t="s">
        <v>21</v>
      </c>
      <c r="D33" s="7"/>
      <c r="E33" s="11"/>
      <c r="F33" s="7"/>
      <c r="G33" s="11"/>
      <c r="H33" s="7"/>
      <c r="I33" s="11"/>
      <c r="J33" s="7"/>
      <c r="K33" s="11"/>
      <c r="L33" s="7"/>
      <c r="M33" s="11"/>
      <c r="N33" s="7"/>
      <c r="O33" s="11"/>
      <c r="P33" s="9"/>
      <c r="Q33" s="9"/>
    </row>
    <row r="34" spans="1:17" s="8" customFormat="1" ht="21" x14ac:dyDescent="0.25">
      <c r="B34" s="9"/>
      <c r="C34" s="10" t="s">
        <v>35</v>
      </c>
      <c r="D34" s="7"/>
      <c r="E34" s="11"/>
      <c r="F34" s="7"/>
      <c r="G34" s="11"/>
      <c r="H34" s="7"/>
      <c r="I34" s="11"/>
      <c r="J34" s="7"/>
      <c r="K34" s="11"/>
      <c r="L34" s="7"/>
      <c r="M34" s="11"/>
      <c r="N34" s="7"/>
      <c r="O34" s="11"/>
      <c r="P34" s="9"/>
      <c r="Q34" s="9"/>
    </row>
    <row r="35" spans="1:17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 t="str">
        <f ca="1">_xlfn.IFNA("@RoundUp("&amp;RIGHT(_xlfn.FORMULATEXT(P33),LEN(_xlfn.FORMULATEXT(P33))-1) &amp;",0)","")</f>
        <v/>
      </c>
      <c r="Q35" s="3"/>
    </row>
    <row r="37" spans="1:17" ht="21" x14ac:dyDescent="0.4">
      <c r="A37" s="85" t="s">
        <v>36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</row>
    <row r="38" spans="1:17" ht="17.399999999999999" x14ac:dyDescent="0.3">
      <c r="A38" s="12" t="s">
        <v>37</v>
      </c>
      <c r="B38" s="13"/>
      <c r="C38" s="14"/>
      <c r="D38" s="13"/>
      <c r="E38" s="14"/>
      <c r="F38" s="13"/>
      <c r="G38" s="14"/>
      <c r="H38" s="13"/>
      <c r="I38" s="14"/>
      <c r="J38" s="13"/>
      <c r="K38" s="14"/>
      <c r="L38" s="13"/>
      <c r="M38" s="14"/>
      <c r="N38" s="13"/>
      <c r="O38" s="14"/>
      <c r="P38" s="13"/>
      <c r="Q38" s="14"/>
    </row>
    <row r="39" spans="1:17" ht="17.399999999999999" x14ac:dyDescent="0.25">
      <c r="A39" s="15" t="s">
        <v>34</v>
      </c>
      <c r="B39" s="87" t="s">
        <v>25</v>
      </c>
      <c r="C39" s="87"/>
      <c r="D39" s="88" t="s">
        <v>26</v>
      </c>
      <c r="E39" s="89"/>
      <c r="F39" s="87" t="s">
        <v>27</v>
      </c>
      <c r="G39" s="87"/>
      <c r="H39" s="87" t="s">
        <v>28</v>
      </c>
      <c r="I39" s="87"/>
      <c r="J39" s="88" t="s">
        <v>29</v>
      </c>
      <c r="K39" s="89"/>
      <c r="L39" s="87" t="s">
        <v>30</v>
      </c>
      <c r="M39" s="87"/>
      <c r="N39" s="87" t="s">
        <v>38</v>
      </c>
      <c r="O39" s="87"/>
      <c r="P39" s="87" t="s">
        <v>39</v>
      </c>
      <c r="Q39" s="87"/>
    </row>
    <row r="40" spans="1:17" ht="17.399999999999999" x14ac:dyDescent="0.25">
      <c r="A40" s="16">
        <f>[4]BaseRate!A2</f>
        <v>0.5</v>
      </c>
      <c r="B40" s="7"/>
      <c r="C40" s="17"/>
      <c r="D40" s="7"/>
      <c r="E40" s="17"/>
      <c r="F40" s="7"/>
      <c r="G40" s="17"/>
      <c r="H40" s="7"/>
      <c r="I40" s="17"/>
      <c r="J40" s="7"/>
      <c r="K40" s="17"/>
      <c r="L40" s="7"/>
      <c r="M40" s="17"/>
      <c r="N40" s="7"/>
      <c r="O40" s="17"/>
      <c r="P40" s="7"/>
      <c r="Q40" s="17"/>
    </row>
    <row r="41" spans="1:17" ht="17.399999999999999" x14ac:dyDescent="0.25">
      <c r="A41" s="16">
        <f>[4]BaseRate!A3</f>
        <v>1</v>
      </c>
      <c r="B41" s="7"/>
      <c r="C41" s="17"/>
      <c r="D41" s="7"/>
      <c r="E41" s="17"/>
      <c r="F41" s="7"/>
      <c r="G41" s="17"/>
      <c r="H41" s="7"/>
      <c r="I41" s="17"/>
      <c r="J41" s="7"/>
      <c r="K41" s="17"/>
      <c r="L41" s="7"/>
      <c r="M41" s="17"/>
      <c r="N41" s="7"/>
      <c r="O41" s="17"/>
      <c r="P41" s="7"/>
      <c r="Q41" s="17"/>
    </row>
    <row r="42" spans="1:17" ht="17.399999999999999" x14ac:dyDescent="0.25">
      <c r="A42" s="16">
        <f>[4]BaseRate!A4</f>
        <v>1.5</v>
      </c>
      <c r="B42" s="7"/>
      <c r="C42" s="17"/>
      <c r="D42" s="7"/>
      <c r="E42" s="17"/>
      <c r="F42" s="7"/>
      <c r="G42" s="17"/>
      <c r="H42" s="7"/>
      <c r="I42" s="17"/>
      <c r="J42" s="7"/>
      <c r="K42" s="17"/>
      <c r="L42" s="7"/>
      <c r="M42" s="17"/>
      <c r="N42" s="7"/>
      <c r="O42" s="17"/>
      <c r="P42" s="7"/>
      <c r="Q42" s="17"/>
    </row>
    <row r="43" spans="1:17" ht="17.399999999999999" x14ac:dyDescent="0.25">
      <c r="A43" s="16">
        <f>[4]BaseRate!A5</f>
        <v>2</v>
      </c>
      <c r="B43" s="7"/>
      <c r="C43" s="17"/>
      <c r="D43" s="7"/>
      <c r="E43" s="17"/>
      <c r="F43" s="7"/>
      <c r="G43" s="17"/>
      <c r="H43" s="7"/>
      <c r="I43" s="17"/>
      <c r="J43" s="7"/>
      <c r="K43" s="17"/>
      <c r="L43" s="7"/>
      <c r="M43" s="17"/>
      <c r="N43" s="7"/>
      <c r="O43" s="17"/>
      <c r="P43" s="7"/>
      <c r="Q43" s="17"/>
    </row>
    <row r="44" spans="1:17" ht="17.399999999999999" x14ac:dyDescent="0.25">
      <c r="A44" s="16">
        <f>[4]BaseRate!A6</f>
        <v>2.5</v>
      </c>
      <c r="B44" s="7"/>
      <c r="C44" s="17"/>
      <c r="D44" s="7"/>
      <c r="E44" s="17"/>
      <c r="F44" s="7"/>
      <c r="G44" s="17"/>
      <c r="H44" s="7"/>
      <c r="I44" s="17"/>
      <c r="J44" s="7"/>
      <c r="K44" s="17"/>
      <c r="L44" s="7"/>
      <c r="M44" s="17"/>
      <c r="N44" s="7"/>
      <c r="O44" s="17"/>
      <c r="P44" s="7"/>
      <c r="Q44" s="17"/>
    </row>
    <row r="45" spans="1:17" ht="17.399999999999999" x14ac:dyDescent="0.25">
      <c r="A45" s="16">
        <f>[4]BaseRate!A7</f>
        <v>3</v>
      </c>
      <c r="B45" s="7"/>
      <c r="C45" s="17"/>
      <c r="D45" s="7"/>
      <c r="E45" s="17"/>
      <c r="F45" s="7"/>
      <c r="G45" s="17"/>
      <c r="H45" s="7"/>
      <c r="I45" s="17"/>
      <c r="J45" s="7"/>
      <c r="K45" s="17"/>
      <c r="L45" s="7"/>
      <c r="M45" s="17"/>
      <c r="N45" s="7"/>
      <c r="O45" s="17"/>
      <c r="P45" s="7"/>
      <c r="Q45" s="17"/>
    </row>
    <row r="46" spans="1:17" ht="17.399999999999999" x14ac:dyDescent="0.25">
      <c r="A46" s="16">
        <f>[4]BaseRate!A8</f>
        <v>3.5</v>
      </c>
      <c r="B46" s="7"/>
      <c r="C46" s="17"/>
      <c r="D46" s="7"/>
      <c r="E46" s="17"/>
      <c r="F46" s="7"/>
      <c r="G46" s="17"/>
      <c r="H46" s="7"/>
      <c r="I46" s="17"/>
      <c r="J46" s="7"/>
      <c r="K46" s="17"/>
      <c r="L46" s="7"/>
      <c r="M46" s="17"/>
      <c r="N46" s="7"/>
      <c r="O46" s="17"/>
      <c r="P46" s="7"/>
      <c r="Q46" s="17"/>
    </row>
    <row r="47" spans="1:17" ht="17.399999999999999" x14ac:dyDescent="0.25">
      <c r="A47" s="16">
        <f>[4]BaseRate!A9</f>
        <v>4</v>
      </c>
      <c r="B47" s="7"/>
      <c r="C47" s="17"/>
      <c r="D47" s="7"/>
      <c r="E47" s="17"/>
      <c r="F47" s="7"/>
      <c r="G47" s="17"/>
      <c r="H47" s="7"/>
      <c r="I47" s="17"/>
      <c r="J47" s="7"/>
      <c r="K47" s="17"/>
      <c r="L47" s="7"/>
      <c r="M47" s="17"/>
      <c r="N47" s="7"/>
      <c r="O47" s="17"/>
      <c r="P47" s="7"/>
      <c r="Q47" s="17"/>
    </row>
    <row r="48" spans="1:17" ht="17.399999999999999" x14ac:dyDescent="0.25">
      <c r="A48" s="16">
        <f>[4]BaseRate!A10</f>
        <v>4.5</v>
      </c>
      <c r="B48" s="7"/>
      <c r="C48" s="17"/>
      <c r="D48" s="7"/>
      <c r="E48" s="17"/>
      <c r="F48" s="7"/>
      <c r="G48" s="17"/>
      <c r="H48" s="7"/>
      <c r="I48" s="17"/>
      <c r="J48" s="7"/>
      <c r="K48" s="17"/>
      <c r="L48" s="7"/>
      <c r="M48" s="17"/>
      <c r="N48" s="7"/>
      <c r="O48" s="17"/>
      <c r="P48" s="7"/>
      <c r="Q48" s="17"/>
    </row>
    <row r="49" spans="1:17" ht="17.399999999999999" x14ac:dyDescent="0.25">
      <c r="A49" s="16">
        <f>[4]BaseRate!A11</f>
        <v>5</v>
      </c>
      <c r="B49" s="7"/>
      <c r="C49" s="17"/>
      <c r="D49" s="7"/>
      <c r="E49" s="17"/>
      <c r="F49" s="7"/>
      <c r="G49" s="17"/>
      <c r="H49" s="7"/>
      <c r="I49" s="17"/>
      <c r="J49" s="7"/>
      <c r="K49" s="17"/>
      <c r="L49" s="7"/>
      <c r="M49" s="17"/>
      <c r="N49" s="7"/>
      <c r="O49" s="17"/>
      <c r="P49" s="7"/>
      <c r="Q49" s="17"/>
    </row>
    <row r="50" spans="1:17" ht="17.399999999999999" x14ac:dyDescent="0.25">
      <c r="A50" s="16">
        <f>[4]BaseRate!A12</f>
        <v>5.5</v>
      </c>
      <c r="B50" s="7"/>
      <c r="C50" s="17"/>
      <c r="D50" s="7"/>
      <c r="E50" s="17"/>
      <c r="F50" s="7"/>
      <c r="G50" s="17"/>
      <c r="H50" s="7"/>
      <c r="I50" s="17"/>
      <c r="J50" s="7"/>
      <c r="K50" s="17"/>
      <c r="L50" s="7"/>
      <c r="M50" s="17"/>
      <c r="N50" s="7"/>
      <c r="O50" s="17"/>
      <c r="P50" s="7"/>
      <c r="Q50" s="17"/>
    </row>
    <row r="51" spans="1:17" ht="17.399999999999999" x14ac:dyDescent="0.25">
      <c r="A51" s="16">
        <f>[4]BaseRate!A13</f>
        <v>6</v>
      </c>
      <c r="B51" s="7"/>
      <c r="C51" s="17"/>
      <c r="D51" s="7"/>
      <c r="E51" s="17"/>
      <c r="F51" s="7"/>
      <c r="G51" s="17"/>
      <c r="H51" s="7"/>
      <c r="I51" s="17"/>
      <c r="J51" s="7"/>
      <c r="K51" s="17"/>
      <c r="L51" s="7"/>
      <c r="M51" s="17"/>
      <c r="N51" s="7"/>
      <c r="O51" s="17"/>
      <c r="P51" s="7"/>
      <c r="Q51" s="17"/>
    </row>
    <row r="52" spans="1:17" ht="17.399999999999999" x14ac:dyDescent="0.25">
      <c r="A52" s="16">
        <f>[4]BaseRate!A14</f>
        <v>6.5</v>
      </c>
      <c r="B52" s="7"/>
      <c r="C52" s="17"/>
      <c r="D52" s="7"/>
      <c r="E52" s="17"/>
      <c r="F52" s="7"/>
      <c r="G52" s="17"/>
      <c r="H52" s="7"/>
      <c r="I52" s="17"/>
      <c r="J52" s="7"/>
      <c r="K52" s="17"/>
      <c r="L52" s="7"/>
      <c r="M52" s="17"/>
      <c r="N52" s="7"/>
      <c r="O52" s="17"/>
      <c r="P52" s="7"/>
      <c r="Q52" s="17"/>
    </row>
    <row r="53" spans="1:17" ht="17.399999999999999" x14ac:dyDescent="0.25">
      <c r="A53" s="16">
        <f>[4]BaseRate!A15</f>
        <v>7</v>
      </c>
      <c r="B53" s="7"/>
      <c r="C53" s="17"/>
      <c r="D53" s="7"/>
      <c r="E53" s="17"/>
      <c r="F53" s="7"/>
      <c r="G53" s="17"/>
      <c r="H53" s="7"/>
      <c r="I53" s="17"/>
      <c r="J53" s="7"/>
      <c r="K53" s="17"/>
      <c r="L53" s="7"/>
      <c r="M53" s="17"/>
      <c r="N53" s="7"/>
      <c r="O53" s="17"/>
      <c r="P53" s="7"/>
      <c r="Q53" s="17"/>
    </row>
    <row r="54" spans="1:17" ht="17.399999999999999" x14ac:dyDescent="0.25">
      <c r="A54" s="16">
        <f>[4]BaseRate!A16</f>
        <v>7.5</v>
      </c>
      <c r="B54" s="7"/>
      <c r="C54" s="17"/>
      <c r="D54" s="7"/>
      <c r="E54" s="17"/>
      <c r="F54" s="7"/>
      <c r="G54" s="17"/>
      <c r="H54" s="7"/>
      <c r="I54" s="17"/>
      <c r="J54" s="7"/>
      <c r="K54" s="17"/>
      <c r="L54" s="7"/>
      <c r="M54" s="17"/>
      <c r="N54" s="7"/>
      <c r="O54" s="17"/>
      <c r="P54" s="7"/>
      <c r="Q54" s="17"/>
    </row>
    <row r="55" spans="1:17" ht="17.399999999999999" x14ac:dyDescent="0.25">
      <c r="A55" s="16">
        <f>[4]BaseRate!A17</f>
        <v>8</v>
      </c>
      <c r="B55" s="7"/>
      <c r="C55" s="17"/>
      <c r="D55" s="7"/>
      <c r="E55" s="17"/>
      <c r="F55" s="7"/>
      <c r="G55" s="17"/>
      <c r="H55" s="7"/>
      <c r="I55" s="17"/>
      <c r="J55" s="7"/>
      <c r="K55" s="17"/>
      <c r="L55" s="7"/>
      <c r="M55" s="17"/>
      <c r="N55" s="7"/>
      <c r="O55" s="17"/>
      <c r="P55" s="7"/>
      <c r="Q55" s="17"/>
    </row>
    <row r="56" spans="1:17" ht="17.399999999999999" x14ac:dyDescent="0.25">
      <c r="A56" s="16">
        <f>[4]BaseRate!A18</f>
        <v>8.5</v>
      </c>
      <c r="B56" s="7"/>
      <c r="C56" s="17"/>
      <c r="D56" s="7"/>
      <c r="E56" s="17"/>
      <c r="F56" s="7"/>
      <c r="G56" s="17"/>
      <c r="H56" s="7"/>
      <c r="I56" s="17"/>
      <c r="J56" s="7"/>
      <c r="K56" s="17"/>
      <c r="L56" s="7"/>
      <c r="M56" s="17"/>
      <c r="N56" s="7"/>
      <c r="O56" s="17"/>
      <c r="P56" s="7"/>
      <c r="Q56" s="17"/>
    </row>
    <row r="57" spans="1:17" ht="17.399999999999999" x14ac:dyDescent="0.25">
      <c r="A57" s="16">
        <f>[4]BaseRate!A19</f>
        <v>9</v>
      </c>
      <c r="B57" s="7"/>
      <c r="C57" s="17"/>
      <c r="D57" s="7"/>
      <c r="E57" s="17"/>
      <c r="F57" s="7"/>
      <c r="G57" s="17"/>
      <c r="H57" s="7"/>
      <c r="I57" s="17"/>
      <c r="J57" s="7"/>
      <c r="K57" s="17"/>
      <c r="L57" s="7"/>
      <c r="M57" s="17"/>
      <c r="N57" s="7"/>
      <c r="O57" s="17"/>
      <c r="P57" s="7"/>
      <c r="Q57" s="17"/>
    </row>
    <row r="58" spans="1:17" ht="17.399999999999999" x14ac:dyDescent="0.25">
      <c r="A58" s="16">
        <f>[4]BaseRate!A20</f>
        <v>9.5</v>
      </c>
      <c r="B58" s="7"/>
      <c r="C58" s="17"/>
      <c r="D58" s="7"/>
      <c r="E58" s="17"/>
      <c r="F58" s="7"/>
      <c r="G58" s="17"/>
      <c r="H58" s="7"/>
      <c r="I58" s="17"/>
      <c r="J58" s="7"/>
      <c r="K58" s="17"/>
      <c r="L58" s="7"/>
      <c r="M58" s="17"/>
      <c r="N58" s="7"/>
      <c r="O58" s="17"/>
      <c r="P58" s="7"/>
      <c r="Q58" s="17"/>
    </row>
    <row r="59" spans="1:17" ht="17.399999999999999" x14ac:dyDescent="0.25">
      <c r="A59" s="16">
        <f>[4]BaseRate!A21</f>
        <v>10</v>
      </c>
      <c r="B59" s="7"/>
      <c r="C59" s="17"/>
      <c r="D59" s="7"/>
      <c r="E59" s="17"/>
      <c r="F59" s="7"/>
      <c r="G59" s="17"/>
      <c r="H59" s="7"/>
      <c r="I59" s="17"/>
      <c r="J59" s="7"/>
      <c r="K59" s="17"/>
      <c r="L59" s="7"/>
      <c r="M59" s="17"/>
      <c r="N59" s="7"/>
      <c r="O59" s="17"/>
      <c r="P59" s="7"/>
      <c r="Q59" s="17"/>
    </row>
    <row r="60" spans="1:17" ht="17.399999999999999" x14ac:dyDescent="0.25">
      <c r="A60" s="16">
        <f>[4]BaseRate!A22</f>
        <v>11</v>
      </c>
      <c r="B60" s="7"/>
      <c r="C60" s="17"/>
      <c r="D60" s="7"/>
      <c r="E60" s="17"/>
      <c r="F60" s="7"/>
      <c r="G60" s="17"/>
      <c r="H60" s="7"/>
      <c r="I60" s="17"/>
      <c r="J60" s="7"/>
      <c r="K60" s="17"/>
      <c r="L60" s="7"/>
      <c r="M60" s="17"/>
      <c r="N60" s="7"/>
      <c r="O60" s="17"/>
      <c r="P60" s="7"/>
      <c r="Q60" s="17"/>
    </row>
    <row r="61" spans="1:17" ht="17.399999999999999" x14ac:dyDescent="0.25">
      <c r="A61" s="16">
        <f>[4]BaseRate!A23</f>
        <v>12</v>
      </c>
      <c r="B61" s="7"/>
      <c r="C61" s="17"/>
      <c r="D61" s="7"/>
      <c r="E61" s="17"/>
      <c r="F61" s="7"/>
      <c r="G61" s="17"/>
      <c r="H61" s="7"/>
      <c r="I61" s="17"/>
      <c r="J61" s="7"/>
      <c r="K61" s="17"/>
      <c r="L61" s="7"/>
      <c r="M61" s="17"/>
      <c r="N61" s="7"/>
      <c r="O61" s="17"/>
      <c r="P61" s="7"/>
      <c r="Q61" s="17"/>
    </row>
    <row r="62" spans="1:17" ht="17.399999999999999" x14ac:dyDescent="0.25">
      <c r="A62" s="16">
        <f>[4]BaseRate!A24</f>
        <v>13</v>
      </c>
      <c r="B62" s="7"/>
      <c r="C62" s="17"/>
      <c r="D62" s="7"/>
      <c r="E62" s="17"/>
      <c r="F62" s="7"/>
      <c r="G62" s="17"/>
      <c r="H62" s="7"/>
      <c r="I62" s="17"/>
      <c r="J62" s="7"/>
      <c r="K62" s="17"/>
      <c r="L62" s="7"/>
      <c r="M62" s="17"/>
      <c r="N62" s="7"/>
      <c r="O62" s="17"/>
      <c r="P62" s="7"/>
      <c r="Q62" s="17"/>
    </row>
    <row r="63" spans="1:17" ht="17.399999999999999" x14ac:dyDescent="0.25">
      <c r="A63" s="16">
        <f>[4]BaseRate!A25</f>
        <v>14</v>
      </c>
      <c r="B63" s="7"/>
      <c r="C63" s="17"/>
      <c r="D63" s="7"/>
      <c r="E63" s="17"/>
      <c r="F63" s="7"/>
      <c r="G63" s="17"/>
      <c r="H63" s="7"/>
      <c r="I63" s="17"/>
      <c r="J63" s="7"/>
      <c r="K63" s="17"/>
      <c r="L63" s="7"/>
      <c r="M63" s="17"/>
      <c r="N63" s="7"/>
      <c r="O63" s="17"/>
      <c r="P63" s="7"/>
      <c r="Q63" s="17"/>
    </row>
    <row r="64" spans="1:17" ht="17.399999999999999" x14ac:dyDescent="0.25">
      <c r="A64" s="16">
        <f>[4]BaseRate!A26</f>
        <v>15</v>
      </c>
      <c r="B64" s="7"/>
      <c r="C64" s="17"/>
      <c r="D64" s="7"/>
      <c r="E64" s="17"/>
      <c r="F64" s="7"/>
      <c r="G64" s="17"/>
      <c r="H64" s="7"/>
      <c r="I64" s="17"/>
      <c r="J64" s="7"/>
      <c r="K64" s="17"/>
      <c r="L64" s="7"/>
      <c r="M64" s="17"/>
      <c r="N64" s="7"/>
      <c r="O64" s="17"/>
      <c r="P64" s="7"/>
      <c r="Q64" s="17"/>
    </row>
    <row r="65" spans="1:17" ht="17.399999999999999" x14ac:dyDescent="0.25">
      <c r="A65" s="16">
        <f>[4]BaseRate!A27</f>
        <v>16</v>
      </c>
      <c r="B65" s="7"/>
      <c r="C65" s="17"/>
      <c r="D65" s="7"/>
      <c r="E65" s="17"/>
      <c r="F65" s="7"/>
      <c r="G65" s="17"/>
      <c r="H65" s="7"/>
      <c r="I65" s="17"/>
      <c r="J65" s="7"/>
      <c r="K65" s="17"/>
      <c r="L65" s="7"/>
      <c r="M65" s="17"/>
      <c r="N65" s="7"/>
      <c r="O65" s="17"/>
      <c r="P65" s="7"/>
      <c r="Q65" s="17"/>
    </row>
    <row r="66" spans="1:17" ht="17.399999999999999" x14ac:dyDescent="0.25">
      <c r="A66" s="16">
        <f>[4]BaseRate!A28</f>
        <v>17</v>
      </c>
      <c r="B66" s="7"/>
      <c r="C66" s="17"/>
      <c r="D66" s="7"/>
      <c r="E66" s="17"/>
      <c r="F66" s="7"/>
      <c r="G66" s="17"/>
      <c r="H66" s="7"/>
      <c r="I66" s="17"/>
      <c r="J66" s="7"/>
      <c r="K66" s="17"/>
      <c r="L66" s="7"/>
      <c r="M66" s="17"/>
      <c r="N66" s="7"/>
      <c r="O66" s="17"/>
      <c r="P66" s="7"/>
      <c r="Q66" s="17"/>
    </row>
    <row r="67" spans="1:17" ht="17.399999999999999" x14ac:dyDescent="0.25">
      <c r="A67" s="16">
        <f>[4]BaseRate!A29</f>
        <v>18</v>
      </c>
      <c r="B67" s="7"/>
      <c r="C67" s="17"/>
      <c r="D67" s="7"/>
      <c r="E67" s="17"/>
      <c r="F67" s="7"/>
      <c r="G67" s="17"/>
      <c r="H67" s="7"/>
      <c r="I67" s="17"/>
      <c r="J67" s="7"/>
      <c r="K67" s="17"/>
      <c r="L67" s="7"/>
      <c r="M67" s="17"/>
      <c r="N67" s="7"/>
      <c r="O67" s="17"/>
      <c r="P67" s="7"/>
      <c r="Q67" s="17"/>
    </row>
    <row r="68" spans="1:17" ht="17.399999999999999" x14ac:dyDescent="0.25">
      <c r="A68" s="16">
        <f>[4]BaseRate!A30</f>
        <v>19</v>
      </c>
      <c r="B68" s="7"/>
      <c r="C68" s="17"/>
      <c r="D68" s="7"/>
      <c r="E68" s="17"/>
      <c r="F68" s="7"/>
      <c r="G68" s="17"/>
      <c r="H68" s="7"/>
      <c r="I68" s="17"/>
      <c r="J68" s="7"/>
      <c r="K68" s="17"/>
      <c r="L68" s="7"/>
      <c r="M68" s="17"/>
      <c r="N68" s="7"/>
      <c r="O68" s="17"/>
      <c r="P68" s="7"/>
      <c r="Q68" s="17"/>
    </row>
    <row r="69" spans="1:17" ht="17.399999999999999" x14ac:dyDescent="0.25">
      <c r="A69" s="16">
        <f>[4]BaseRate!A31</f>
        <v>20</v>
      </c>
      <c r="B69" s="7"/>
      <c r="C69" s="17"/>
      <c r="D69" s="7"/>
      <c r="E69" s="17"/>
      <c r="F69" s="7"/>
      <c r="G69" s="17"/>
      <c r="H69" s="7"/>
      <c r="I69" s="17"/>
      <c r="J69" s="7"/>
      <c r="K69" s="17"/>
      <c r="L69" s="7"/>
      <c r="M69" s="17"/>
      <c r="N69" s="7"/>
      <c r="O69" s="17"/>
      <c r="P69" s="7"/>
      <c r="Q69" s="17"/>
    </row>
    <row r="70" spans="1:17" ht="17.399999999999999" x14ac:dyDescent="0.25">
      <c r="A70" s="16">
        <f>[4]BaseRate!A32</f>
        <v>21</v>
      </c>
      <c r="B70" s="7"/>
      <c r="C70" s="17"/>
      <c r="D70" s="7"/>
      <c r="E70" s="17"/>
      <c r="F70" s="7"/>
      <c r="G70" s="17"/>
      <c r="H70" s="7"/>
      <c r="I70" s="17"/>
      <c r="J70" s="7"/>
      <c r="K70" s="17"/>
      <c r="L70" s="7"/>
      <c r="M70" s="17"/>
      <c r="N70" s="7"/>
      <c r="O70" s="17"/>
      <c r="P70" s="7"/>
      <c r="Q70" s="17"/>
    </row>
    <row r="71" spans="1:17" ht="17.399999999999999" x14ac:dyDescent="0.25">
      <c r="A71" s="16">
        <f>[4]BaseRate!A33</f>
        <v>22</v>
      </c>
      <c r="B71" s="7"/>
      <c r="C71" s="17"/>
      <c r="D71" s="7"/>
      <c r="E71" s="17"/>
      <c r="F71" s="7"/>
      <c r="G71" s="17"/>
      <c r="H71" s="7"/>
      <c r="I71" s="17"/>
      <c r="J71" s="7"/>
      <c r="K71" s="17"/>
      <c r="L71" s="7"/>
      <c r="M71" s="17"/>
      <c r="N71" s="7"/>
      <c r="O71" s="17"/>
      <c r="P71" s="7"/>
      <c r="Q71" s="17"/>
    </row>
    <row r="72" spans="1:17" ht="17.399999999999999" x14ac:dyDescent="0.25">
      <c r="A72" s="16">
        <f>[4]BaseRate!A34</f>
        <v>23</v>
      </c>
      <c r="B72" s="7"/>
      <c r="C72" s="17"/>
      <c r="D72" s="7"/>
      <c r="E72" s="17"/>
      <c r="F72" s="7"/>
      <c r="G72" s="17"/>
      <c r="H72" s="7"/>
      <c r="I72" s="17"/>
      <c r="J72" s="7"/>
      <c r="K72" s="17"/>
      <c r="L72" s="7"/>
      <c r="M72" s="17"/>
      <c r="N72" s="7"/>
      <c r="O72" s="17"/>
      <c r="P72" s="7"/>
      <c r="Q72" s="17"/>
    </row>
    <row r="73" spans="1:17" ht="17.399999999999999" x14ac:dyDescent="0.25">
      <c r="A73" s="16">
        <f>[4]BaseRate!A35</f>
        <v>24</v>
      </c>
      <c r="B73" s="7"/>
      <c r="C73" s="17"/>
      <c r="D73" s="7"/>
      <c r="E73" s="17"/>
      <c r="F73" s="7"/>
      <c r="G73" s="17"/>
      <c r="H73" s="7"/>
      <c r="I73" s="17"/>
      <c r="J73" s="7"/>
      <c r="K73" s="17"/>
      <c r="L73" s="7"/>
      <c r="M73" s="17"/>
      <c r="N73" s="7"/>
      <c r="O73" s="17"/>
      <c r="P73" s="7"/>
      <c r="Q73" s="17"/>
    </row>
    <row r="74" spans="1:17" ht="17.399999999999999" x14ac:dyDescent="0.25">
      <c r="A74" s="16">
        <f>[4]BaseRate!A36</f>
        <v>25</v>
      </c>
      <c r="B74" s="7"/>
      <c r="C74" s="17"/>
      <c r="D74" s="7"/>
      <c r="E74" s="17"/>
      <c r="F74" s="7"/>
      <c r="G74" s="17"/>
      <c r="H74" s="7"/>
      <c r="I74" s="17"/>
      <c r="J74" s="7"/>
      <c r="K74" s="17"/>
      <c r="L74" s="7"/>
      <c r="M74" s="17"/>
      <c r="N74" s="7"/>
      <c r="O74" s="17"/>
      <c r="P74" s="7"/>
      <c r="Q74" s="17"/>
    </row>
    <row r="75" spans="1:17" ht="17.399999999999999" x14ac:dyDescent="0.25">
      <c r="A75" s="16">
        <f>[4]BaseRate!A37</f>
        <v>26</v>
      </c>
      <c r="B75" s="7"/>
      <c r="C75" s="17"/>
      <c r="D75" s="7"/>
      <c r="E75" s="17"/>
      <c r="F75" s="7"/>
      <c r="G75" s="17"/>
      <c r="H75" s="7"/>
      <c r="I75" s="17"/>
      <c r="J75" s="7"/>
      <c r="K75" s="17"/>
      <c r="L75" s="7"/>
      <c r="M75" s="17"/>
      <c r="N75" s="7"/>
      <c r="O75" s="17"/>
      <c r="P75" s="7"/>
      <c r="Q75" s="17"/>
    </row>
    <row r="76" spans="1:17" ht="17.399999999999999" x14ac:dyDescent="0.25">
      <c r="A76" s="16">
        <f>[4]BaseRate!A38</f>
        <v>27</v>
      </c>
      <c r="B76" s="7"/>
      <c r="C76" s="17"/>
      <c r="D76" s="7"/>
      <c r="E76" s="17"/>
      <c r="F76" s="7"/>
      <c r="G76" s="17"/>
      <c r="H76" s="7"/>
      <c r="I76" s="17"/>
      <c r="J76" s="7"/>
      <c r="K76" s="17"/>
      <c r="L76" s="7"/>
      <c r="M76" s="17"/>
      <c r="N76" s="7"/>
      <c r="O76" s="17"/>
      <c r="P76" s="7"/>
      <c r="Q76" s="17"/>
    </row>
    <row r="77" spans="1:17" ht="17.399999999999999" x14ac:dyDescent="0.25">
      <c r="A77" s="16">
        <f>[4]BaseRate!A39</f>
        <v>28</v>
      </c>
      <c r="B77" s="7"/>
      <c r="C77" s="17"/>
      <c r="D77" s="7"/>
      <c r="E77" s="17"/>
      <c r="F77" s="7"/>
      <c r="G77" s="17"/>
      <c r="H77" s="7"/>
      <c r="I77" s="17"/>
      <c r="J77" s="7"/>
      <c r="K77" s="17"/>
      <c r="L77" s="7"/>
      <c r="M77" s="17"/>
      <c r="N77" s="7"/>
      <c r="O77" s="17"/>
      <c r="P77" s="7"/>
      <c r="Q77" s="17"/>
    </row>
    <row r="78" spans="1:17" ht="17.399999999999999" x14ac:dyDescent="0.25">
      <c r="A78" s="16">
        <f>[4]BaseRate!A40</f>
        <v>29</v>
      </c>
      <c r="B78" s="7"/>
      <c r="C78" s="17"/>
      <c r="D78" s="7"/>
      <c r="E78" s="17"/>
      <c r="F78" s="7"/>
      <c r="G78" s="17"/>
      <c r="H78" s="7"/>
      <c r="I78" s="17"/>
      <c r="J78" s="7"/>
      <c r="K78" s="17"/>
      <c r="L78" s="7"/>
      <c r="M78" s="17"/>
      <c r="N78" s="7"/>
      <c r="O78" s="17"/>
      <c r="P78" s="7"/>
      <c r="Q78" s="17"/>
    </row>
    <row r="79" spans="1:17" ht="17.399999999999999" x14ac:dyDescent="0.25">
      <c r="A79" s="16">
        <f>[4]BaseRate!A41</f>
        <v>30</v>
      </c>
      <c r="B79" s="7"/>
      <c r="C79" s="17"/>
      <c r="D79" s="7"/>
      <c r="E79" s="17"/>
      <c r="F79" s="7"/>
      <c r="G79" s="17"/>
      <c r="H79" s="7"/>
      <c r="I79" s="17"/>
      <c r="J79" s="7"/>
      <c r="K79" s="17"/>
      <c r="L79" s="7"/>
      <c r="M79" s="17"/>
      <c r="N79" s="7"/>
      <c r="O79" s="17"/>
      <c r="P79" s="7"/>
      <c r="Q79" s="17"/>
    </row>
    <row r="80" spans="1:17" ht="17.399999999999999" x14ac:dyDescent="0.25">
      <c r="A80" s="16">
        <f>[4]BaseRate!A42</f>
        <v>31</v>
      </c>
      <c r="B80" s="7"/>
      <c r="C80" s="17"/>
      <c r="D80" s="7"/>
      <c r="E80" s="17"/>
      <c r="F80" s="7"/>
      <c r="G80" s="17"/>
      <c r="H80" s="7"/>
      <c r="I80" s="17"/>
      <c r="J80" s="7"/>
      <c r="K80" s="17"/>
      <c r="L80" s="7"/>
      <c r="M80" s="17"/>
      <c r="N80" s="7"/>
      <c r="O80" s="17"/>
      <c r="P80" s="7"/>
      <c r="Q80" s="17"/>
    </row>
    <row r="81" spans="1:17" ht="17.399999999999999" x14ac:dyDescent="0.25">
      <c r="A81" s="16">
        <f>[4]BaseRate!A43</f>
        <v>32</v>
      </c>
      <c r="B81" s="7"/>
      <c r="C81" s="17"/>
      <c r="D81" s="7"/>
      <c r="E81" s="17"/>
      <c r="F81" s="7"/>
      <c r="G81" s="17"/>
      <c r="H81" s="7"/>
      <c r="I81" s="17"/>
      <c r="J81" s="7"/>
      <c r="K81" s="17"/>
      <c r="L81" s="7"/>
      <c r="M81" s="17"/>
      <c r="N81" s="7"/>
      <c r="O81" s="17"/>
      <c r="P81" s="7"/>
      <c r="Q81" s="17"/>
    </row>
    <row r="82" spans="1:17" ht="17.399999999999999" x14ac:dyDescent="0.25">
      <c r="A82" s="16">
        <f>[4]BaseRate!A44</f>
        <v>33</v>
      </c>
      <c r="B82" s="7"/>
      <c r="C82" s="17"/>
      <c r="D82" s="7"/>
      <c r="E82" s="17"/>
      <c r="F82" s="7"/>
      <c r="G82" s="17"/>
      <c r="H82" s="7"/>
      <c r="I82" s="17"/>
      <c r="J82" s="7"/>
      <c r="K82" s="17"/>
      <c r="L82" s="7"/>
      <c r="M82" s="17"/>
      <c r="N82" s="7"/>
      <c r="O82" s="17"/>
      <c r="P82" s="7"/>
      <c r="Q82" s="17"/>
    </row>
    <row r="83" spans="1:17" ht="17.399999999999999" x14ac:dyDescent="0.25">
      <c r="A83" s="16">
        <f>[4]BaseRate!A45</f>
        <v>34</v>
      </c>
      <c r="B83" s="7"/>
      <c r="C83" s="17"/>
      <c r="D83" s="7"/>
      <c r="E83" s="17"/>
      <c r="F83" s="7"/>
      <c r="G83" s="17"/>
      <c r="H83" s="7"/>
      <c r="I83" s="17"/>
      <c r="J83" s="7"/>
      <c r="K83" s="17"/>
      <c r="L83" s="7"/>
      <c r="M83" s="17"/>
      <c r="N83" s="7"/>
      <c r="O83" s="17"/>
      <c r="P83" s="7"/>
      <c r="Q83" s="17"/>
    </row>
    <row r="84" spans="1:17" ht="17.399999999999999" x14ac:dyDescent="0.25">
      <c r="A84" s="16">
        <f>[4]BaseRate!A46</f>
        <v>35</v>
      </c>
      <c r="B84" s="7"/>
      <c r="C84" s="17"/>
      <c r="D84" s="7"/>
      <c r="E84" s="17"/>
      <c r="F84" s="7"/>
      <c r="G84" s="17"/>
      <c r="H84" s="7"/>
      <c r="I84" s="17"/>
      <c r="J84" s="7"/>
      <c r="K84" s="17"/>
      <c r="L84" s="7"/>
      <c r="M84" s="17"/>
      <c r="N84" s="7"/>
      <c r="O84" s="17"/>
      <c r="P84" s="7"/>
      <c r="Q84" s="17"/>
    </row>
    <row r="85" spans="1:17" ht="17.399999999999999" x14ac:dyDescent="0.25">
      <c r="A85" s="16">
        <f>[4]BaseRate!A47</f>
        <v>36</v>
      </c>
      <c r="B85" s="7"/>
      <c r="C85" s="17"/>
      <c r="D85" s="7"/>
      <c r="E85" s="17"/>
      <c r="F85" s="7"/>
      <c r="G85" s="17"/>
      <c r="H85" s="7"/>
      <c r="I85" s="17"/>
      <c r="J85" s="7"/>
      <c r="K85" s="17"/>
      <c r="L85" s="7"/>
      <c r="M85" s="17"/>
      <c r="N85" s="7"/>
      <c r="O85" s="17"/>
      <c r="P85" s="7"/>
      <c r="Q85" s="17"/>
    </row>
    <row r="86" spans="1:17" ht="17.399999999999999" x14ac:dyDescent="0.25">
      <c r="A86" s="16">
        <f>[4]BaseRate!A48</f>
        <v>37</v>
      </c>
      <c r="B86" s="7"/>
      <c r="C86" s="17"/>
      <c r="D86" s="7"/>
      <c r="E86" s="17"/>
      <c r="F86" s="7"/>
      <c r="G86" s="17"/>
      <c r="H86" s="7"/>
      <c r="I86" s="17"/>
      <c r="J86" s="7"/>
      <c r="K86" s="17"/>
      <c r="L86" s="7"/>
      <c r="M86" s="17"/>
      <c r="N86" s="7"/>
      <c r="O86" s="17"/>
      <c r="P86" s="7"/>
      <c r="Q86" s="17"/>
    </row>
    <row r="87" spans="1:17" ht="17.399999999999999" x14ac:dyDescent="0.25">
      <c r="A87" s="16">
        <f>[4]BaseRate!A49</f>
        <v>38</v>
      </c>
      <c r="B87" s="7"/>
      <c r="C87" s="17"/>
      <c r="D87" s="7"/>
      <c r="E87" s="17"/>
      <c r="F87" s="7"/>
      <c r="G87" s="17"/>
      <c r="H87" s="7"/>
      <c r="I87" s="17"/>
      <c r="J87" s="7"/>
      <c r="K87" s="17"/>
      <c r="L87" s="7"/>
      <c r="M87" s="17"/>
      <c r="N87" s="7"/>
      <c r="O87" s="17"/>
      <c r="P87" s="7"/>
      <c r="Q87" s="17"/>
    </row>
    <row r="88" spans="1:17" ht="17.399999999999999" x14ac:dyDescent="0.25">
      <c r="A88" s="16">
        <f>[4]BaseRate!A50</f>
        <v>39</v>
      </c>
      <c r="B88" s="7"/>
      <c r="C88" s="17"/>
      <c r="D88" s="7"/>
      <c r="E88" s="17"/>
      <c r="F88" s="7"/>
      <c r="G88" s="17"/>
      <c r="H88" s="7"/>
      <c r="I88" s="17"/>
      <c r="J88" s="7"/>
      <c r="K88" s="17"/>
      <c r="L88" s="7"/>
      <c r="M88" s="17"/>
      <c r="N88" s="7"/>
      <c r="O88" s="17"/>
      <c r="P88" s="7"/>
      <c r="Q88" s="17"/>
    </row>
    <row r="89" spans="1:17" ht="17.399999999999999" x14ac:dyDescent="0.25">
      <c r="A89" s="16">
        <f>[4]BaseRate!A51</f>
        <v>40</v>
      </c>
      <c r="B89" s="7"/>
      <c r="C89" s="17"/>
      <c r="D89" s="7"/>
      <c r="E89" s="17"/>
      <c r="F89" s="7"/>
      <c r="G89" s="17"/>
      <c r="H89" s="7"/>
      <c r="I89" s="17"/>
      <c r="J89" s="7"/>
      <c r="K89" s="17"/>
      <c r="L89" s="7"/>
      <c r="M89" s="17"/>
      <c r="N89" s="7"/>
      <c r="O89" s="17"/>
      <c r="P89" s="7"/>
      <c r="Q89" s="17"/>
    </row>
    <row r="90" spans="1:17" ht="17.399999999999999" x14ac:dyDescent="0.25">
      <c r="A90" s="16">
        <f>[4]BaseRate!A52</f>
        <v>41</v>
      </c>
      <c r="B90" s="7"/>
      <c r="C90" s="17"/>
      <c r="D90" s="7"/>
      <c r="E90" s="17"/>
      <c r="F90" s="7"/>
      <c r="G90" s="17"/>
      <c r="H90" s="7"/>
      <c r="I90" s="17"/>
      <c r="J90" s="7"/>
      <c r="K90" s="17"/>
      <c r="L90" s="7"/>
      <c r="M90" s="17"/>
      <c r="N90" s="7"/>
      <c r="O90" s="17"/>
      <c r="P90" s="7"/>
      <c r="Q90" s="17"/>
    </row>
    <row r="91" spans="1:17" ht="17.399999999999999" x14ac:dyDescent="0.25">
      <c r="A91" s="16">
        <f>[4]BaseRate!A53</f>
        <v>42</v>
      </c>
      <c r="B91" s="7"/>
      <c r="C91" s="17"/>
      <c r="D91" s="7"/>
      <c r="E91" s="17"/>
      <c r="F91" s="7"/>
      <c r="G91" s="17"/>
      <c r="H91" s="7"/>
      <c r="I91" s="17"/>
      <c r="J91" s="7"/>
      <c r="K91" s="17"/>
      <c r="L91" s="7"/>
      <c r="M91" s="17"/>
      <c r="N91" s="7"/>
      <c r="O91" s="17"/>
      <c r="P91" s="7"/>
      <c r="Q91" s="17"/>
    </row>
    <row r="92" spans="1:17" ht="17.399999999999999" x14ac:dyDescent="0.25">
      <c r="A92" s="16">
        <f>[4]BaseRate!A54</f>
        <v>43</v>
      </c>
      <c r="B92" s="7"/>
      <c r="C92" s="17"/>
      <c r="D92" s="7"/>
      <c r="E92" s="17"/>
      <c r="F92" s="7"/>
      <c r="G92" s="17"/>
      <c r="H92" s="7"/>
      <c r="I92" s="17"/>
      <c r="J92" s="7"/>
      <c r="K92" s="17"/>
      <c r="L92" s="7"/>
      <c r="M92" s="17"/>
      <c r="N92" s="7"/>
      <c r="O92" s="17"/>
      <c r="P92" s="7"/>
      <c r="Q92" s="17"/>
    </row>
    <row r="93" spans="1:17" ht="17.399999999999999" x14ac:dyDescent="0.25">
      <c r="A93" s="16">
        <f>[4]BaseRate!A55</f>
        <v>44</v>
      </c>
      <c r="B93" s="7"/>
      <c r="C93" s="17"/>
      <c r="D93" s="7"/>
      <c r="E93" s="17"/>
      <c r="F93" s="7"/>
      <c r="G93" s="17"/>
      <c r="H93" s="7"/>
      <c r="I93" s="17"/>
      <c r="J93" s="7"/>
      <c r="K93" s="17"/>
      <c r="L93" s="7"/>
      <c r="M93" s="17"/>
      <c r="N93" s="7"/>
      <c r="O93" s="17"/>
      <c r="P93" s="7"/>
      <c r="Q93" s="17"/>
    </row>
    <row r="94" spans="1:17" ht="17.399999999999999" x14ac:dyDescent="0.25">
      <c r="A94" s="16">
        <f>[4]BaseRate!A56</f>
        <v>45</v>
      </c>
      <c r="B94" s="7"/>
      <c r="C94" s="17"/>
      <c r="D94" s="7"/>
      <c r="E94" s="17"/>
      <c r="F94" s="7"/>
      <c r="G94" s="17"/>
      <c r="H94" s="7"/>
      <c r="I94" s="17"/>
      <c r="J94" s="7"/>
      <c r="K94" s="17"/>
      <c r="L94" s="7"/>
      <c r="M94" s="17"/>
      <c r="N94" s="7"/>
      <c r="O94" s="17"/>
      <c r="P94" s="7"/>
      <c r="Q94" s="17"/>
    </row>
    <row r="95" spans="1:17" ht="17.399999999999999" x14ac:dyDescent="0.25">
      <c r="A95" s="16">
        <f>[4]BaseRate!A57</f>
        <v>46</v>
      </c>
      <c r="B95" s="7"/>
      <c r="C95" s="17"/>
      <c r="D95" s="7"/>
      <c r="E95" s="17"/>
      <c r="F95" s="7"/>
      <c r="G95" s="17"/>
      <c r="H95" s="7"/>
      <c r="I95" s="17"/>
      <c r="J95" s="7"/>
      <c r="K95" s="17"/>
      <c r="L95" s="7"/>
      <c r="M95" s="17"/>
      <c r="N95" s="7"/>
      <c r="O95" s="17"/>
      <c r="P95" s="7"/>
      <c r="Q95" s="17"/>
    </row>
    <row r="96" spans="1:17" ht="17.399999999999999" x14ac:dyDescent="0.25">
      <c r="A96" s="16">
        <f>[4]BaseRate!A58</f>
        <v>47</v>
      </c>
      <c r="B96" s="7"/>
      <c r="C96" s="17"/>
      <c r="D96" s="7"/>
      <c r="E96" s="17"/>
      <c r="F96" s="7"/>
      <c r="G96" s="17"/>
      <c r="H96" s="7"/>
      <c r="I96" s="17"/>
      <c r="J96" s="7"/>
      <c r="K96" s="17"/>
      <c r="L96" s="7"/>
      <c r="M96" s="17"/>
      <c r="N96" s="7"/>
      <c r="O96" s="17"/>
      <c r="P96" s="7"/>
      <c r="Q96" s="17"/>
    </row>
    <row r="97" spans="1:17" ht="17.399999999999999" x14ac:dyDescent="0.25">
      <c r="A97" s="16">
        <f>[4]BaseRate!A59</f>
        <v>48</v>
      </c>
      <c r="B97" s="7"/>
      <c r="C97" s="17"/>
      <c r="D97" s="7"/>
      <c r="E97" s="17"/>
      <c r="F97" s="7"/>
      <c r="G97" s="17"/>
      <c r="H97" s="7"/>
      <c r="I97" s="17"/>
      <c r="J97" s="7"/>
      <c r="K97" s="17"/>
      <c r="L97" s="7"/>
      <c r="M97" s="17"/>
      <c r="N97" s="7"/>
      <c r="O97" s="17"/>
      <c r="P97" s="7"/>
      <c r="Q97" s="17"/>
    </row>
    <row r="98" spans="1:17" ht="17.399999999999999" x14ac:dyDescent="0.25">
      <c r="A98" s="16">
        <f>[4]BaseRate!A60</f>
        <v>49</v>
      </c>
      <c r="B98" s="7"/>
      <c r="C98" s="17"/>
      <c r="D98" s="7"/>
      <c r="E98" s="17"/>
      <c r="F98" s="7"/>
      <c r="G98" s="17"/>
      <c r="H98" s="7"/>
      <c r="I98" s="17"/>
      <c r="J98" s="7"/>
      <c r="K98" s="17"/>
      <c r="L98" s="7"/>
      <c r="M98" s="17"/>
      <c r="N98" s="7"/>
      <c r="O98" s="17"/>
      <c r="P98" s="7"/>
      <c r="Q98" s="17"/>
    </row>
    <row r="99" spans="1:17" ht="17.399999999999999" x14ac:dyDescent="0.25">
      <c r="A99" s="16">
        <f>[4]BaseRate!A61</f>
        <v>50</v>
      </c>
      <c r="B99" s="7"/>
      <c r="C99" s="17"/>
      <c r="D99" s="7"/>
      <c r="E99" s="17"/>
      <c r="F99" s="7"/>
      <c r="G99" s="17"/>
      <c r="H99" s="7"/>
      <c r="I99" s="17"/>
      <c r="J99" s="7"/>
      <c r="K99" s="17"/>
      <c r="L99" s="7"/>
      <c r="M99" s="17"/>
      <c r="N99" s="7"/>
      <c r="O99" s="17"/>
      <c r="P99" s="7"/>
      <c r="Q99" s="17"/>
    </row>
    <row r="100" spans="1:17" ht="17.399999999999999" x14ac:dyDescent="0.25">
      <c r="A100" s="16">
        <f>[4]BaseRate!A62</f>
        <v>51</v>
      </c>
      <c r="B100" s="7"/>
      <c r="C100" s="17"/>
      <c r="D100" s="7"/>
      <c r="E100" s="17"/>
      <c r="F100" s="7"/>
      <c r="G100" s="17"/>
      <c r="H100" s="7"/>
      <c r="I100" s="17"/>
      <c r="J100" s="7"/>
      <c r="K100" s="17"/>
      <c r="L100" s="7"/>
      <c r="M100" s="17"/>
      <c r="N100" s="7"/>
      <c r="O100" s="17"/>
      <c r="P100" s="7"/>
      <c r="Q100" s="17"/>
    </row>
    <row r="101" spans="1:17" ht="17.399999999999999" x14ac:dyDescent="0.25">
      <c r="A101" s="16">
        <f>[4]BaseRate!A63</f>
        <v>52</v>
      </c>
      <c r="B101" s="7"/>
      <c r="C101" s="17"/>
      <c r="D101" s="7"/>
      <c r="E101" s="17"/>
      <c r="F101" s="7"/>
      <c r="G101" s="17"/>
      <c r="H101" s="7"/>
      <c r="I101" s="17"/>
      <c r="J101" s="7"/>
      <c r="K101" s="17"/>
      <c r="L101" s="7"/>
      <c r="M101" s="17"/>
      <c r="N101" s="7"/>
      <c r="O101" s="17"/>
      <c r="P101" s="7"/>
      <c r="Q101" s="17"/>
    </row>
    <row r="102" spans="1:17" ht="17.399999999999999" x14ac:dyDescent="0.25">
      <c r="A102" s="16">
        <f>[4]BaseRate!A64</f>
        <v>53</v>
      </c>
      <c r="B102" s="7"/>
      <c r="C102" s="17"/>
      <c r="D102" s="7"/>
      <c r="E102" s="17"/>
      <c r="F102" s="7"/>
      <c r="G102" s="17"/>
      <c r="H102" s="7"/>
      <c r="I102" s="17"/>
      <c r="J102" s="7"/>
      <c r="K102" s="17"/>
      <c r="L102" s="7"/>
      <c r="M102" s="17"/>
      <c r="N102" s="7"/>
      <c r="O102" s="17"/>
      <c r="P102" s="7"/>
      <c r="Q102" s="17"/>
    </row>
    <row r="103" spans="1:17" ht="17.399999999999999" x14ac:dyDescent="0.25">
      <c r="A103" s="16">
        <f>[4]BaseRate!A65</f>
        <v>54</v>
      </c>
      <c r="B103" s="7"/>
      <c r="C103" s="17"/>
      <c r="D103" s="7"/>
      <c r="E103" s="17"/>
      <c r="F103" s="7"/>
      <c r="G103" s="17"/>
      <c r="H103" s="7"/>
      <c r="I103" s="17"/>
      <c r="J103" s="7"/>
      <c r="K103" s="17"/>
      <c r="L103" s="7"/>
      <c r="M103" s="17"/>
      <c r="N103" s="7"/>
      <c r="O103" s="17"/>
      <c r="P103" s="7"/>
      <c r="Q103" s="17"/>
    </row>
    <row r="104" spans="1:17" ht="17.399999999999999" x14ac:dyDescent="0.25">
      <c r="A104" s="16">
        <f>[4]BaseRate!A66</f>
        <v>55</v>
      </c>
      <c r="B104" s="7"/>
      <c r="C104" s="17"/>
      <c r="D104" s="7"/>
      <c r="E104" s="17"/>
      <c r="F104" s="7"/>
      <c r="G104" s="17"/>
      <c r="H104" s="7"/>
      <c r="I104" s="17"/>
      <c r="J104" s="7"/>
      <c r="K104" s="17"/>
      <c r="L104" s="7"/>
      <c r="M104" s="17"/>
      <c r="N104" s="7"/>
      <c r="O104" s="17"/>
      <c r="P104" s="7"/>
      <c r="Q104" s="17"/>
    </row>
    <row r="105" spans="1:17" ht="17.399999999999999" x14ac:dyDescent="0.25">
      <c r="A105" s="16">
        <f>[4]BaseRate!A67</f>
        <v>56</v>
      </c>
      <c r="B105" s="7"/>
      <c r="C105" s="17"/>
      <c r="D105" s="7"/>
      <c r="E105" s="17"/>
      <c r="F105" s="7"/>
      <c r="G105" s="17"/>
      <c r="H105" s="7"/>
      <c r="I105" s="17"/>
      <c r="J105" s="7"/>
      <c r="K105" s="17"/>
      <c r="L105" s="7"/>
      <c r="M105" s="17"/>
      <c r="N105" s="7"/>
      <c r="O105" s="17"/>
      <c r="P105" s="7"/>
      <c r="Q105" s="17"/>
    </row>
    <row r="106" spans="1:17" ht="17.399999999999999" x14ac:dyDescent="0.25">
      <c r="A106" s="16">
        <f>[4]BaseRate!A68</f>
        <v>57</v>
      </c>
      <c r="B106" s="7"/>
      <c r="C106" s="17"/>
      <c r="D106" s="7"/>
      <c r="E106" s="17"/>
      <c r="F106" s="7"/>
      <c r="G106" s="17"/>
      <c r="H106" s="7"/>
      <c r="I106" s="17"/>
      <c r="J106" s="7"/>
      <c r="K106" s="17"/>
      <c r="L106" s="7"/>
      <c r="M106" s="17"/>
      <c r="N106" s="7"/>
      <c r="O106" s="17"/>
      <c r="P106" s="7"/>
      <c r="Q106" s="17"/>
    </row>
    <row r="107" spans="1:17" ht="17.399999999999999" x14ac:dyDescent="0.25">
      <c r="A107" s="16">
        <f>[4]BaseRate!A69</f>
        <v>58</v>
      </c>
      <c r="B107" s="7"/>
      <c r="C107" s="17"/>
      <c r="D107" s="7"/>
      <c r="E107" s="17"/>
      <c r="F107" s="7"/>
      <c r="G107" s="17"/>
      <c r="H107" s="7"/>
      <c r="I107" s="17"/>
      <c r="J107" s="7"/>
      <c r="K107" s="17"/>
      <c r="L107" s="7"/>
      <c r="M107" s="17"/>
      <c r="N107" s="7"/>
      <c r="O107" s="17"/>
      <c r="P107" s="7"/>
      <c r="Q107" s="17"/>
    </row>
    <row r="108" spans="1:17" ht="17.399999999999999" x14ac:dyDescent="0.25">
      <c r="A108" s="16">
        <f>[4]BaseRate!A70</f>
        <v>59</v>
      </c>
      <c r="B108" s="7"/>
      <c r="C108" s="17"/>
      <c r="D108" s="7"/>
      <c r="E108" s="17"/>
      <c r="F108" s="7"/>
      <c r="G108" s="17"/>
      <c r="H108" s="7"/>
      <c r="I108" s="17"/>
      <c r="J108" s="7"/>
      <c r="K108" s="17"/>
      <c r="L108" s="7"/>
      <c r="M108" s="17"/>
      <c r="N108" s="7"/>
      <c r="O108" s="17"/>
      <c r="P108" s="7"/>
      <c r="Q108" s="17"/>
    </row>
    <row r="109" spans="1:17" ht="17.399999999999999" x14ac:dyDescent="0.25">
      <c r="A109" s="16">
        <f>[4]BaseRate!A71</f>
        <v>60</v>
      </c>
      <c r="B109" s="7"/>
      <c r="C109" s="17"/>
      <c r="D109" s="7"/>
      <c r="E109" s="17"/>
      <c r="F109" s="7"/>
      <c r="G109" s="17"/>
      <c r="H109" s="7"/>
      <c r="I109" s="17"/>
      <c r="J109" s="7"/>
      <c r="K109" s="17"/>
      <c r="L109" s="7"/>
      <c r="M109" s="17"/>
      <c r="N109" s="7"/>
      <c r="O109" s="17"/>
      <c r="P109" s="7"/>
      <c r="Q109" s="17"/>
    </row>
    <row r="110" spans="1:17" ht="17.399999999999999" x14ac:dyDescent="0.25">
      <c r="A110" s="16">
        <f>[4]BaseRate!A72</f>
        <v>61</v>
      </c>
      <c r="B110" s="7"/>
      <c r="C110" s="17"/>
      <c r="D110" s="7"/>
      <c r="E110" s="17"/>
      <c r="F110" s="7"/>
      <c r="G110" s="17"/>
      <c r="H110" s="7"/>
      <c r="I110" s="17"/>
      <c r="J110" s="7"/>
      <c r="K110" s="17"/>
      <c r="L110" s="7"/>
      <c r="M110" s="17"/>
      <c r="N110" s="7"/>
      <c r="O110" s="17"/>
      <c r="P110" s="7"/>
      <c r="Q110" s="17"/>
    </row>
    <row r="111" spans="1:17" ht="17.399999999999999" x14ac:dyDescent="0.25">
      <c r="A111" s="16">
        <f>[4]BaseRate!A73</f>
        <v>62</v>
      </c>
      <c r="B111" s="7"/>
      <c r="C111" s="17"/>
      <c r="D111" s="7"/>
      <c r="E111" s="17"/>
      <c r="F111" s="7"/>
      <c r="G111" s="17"/>
      <c r="H111" s="7"/>
      <c r="I111" s="17"/>
      <c r="J111" s="7"/>
      <c r="K111" s="17"/>
      <c r="L111" s="7"/>
      <c r="M111" s="17"/>
      <c r="N111" s="7"/>
      <c r="O111" s="17"/>
      <c r="P111" s="7"/>
      <c r="Q111" s="17"/>
    </row>
    <row r="112" spans="1:17" ht="17.399999999999999" x14ac:dyDescent="0.25">
      <c r="A112" s="16">
        <f>[4]BaseRate!A74</f>
        <v>63</v>
      </c>
      <c r="B112" s="7"/>
      <c r="C112" s="17"/>
      <c r="D112" s="7"/>
      <c r="E112" s="17"/>
      <c r="F112" s="7"/>
      <c r="G112" s="17"/>
      <c r="H112" s="7"/>
      <c r="I112" s="17"/>
      <c r="J112" s="7"/>
      <c r="K112" s="17"/>
      <c r="L112" s="7"/>
      <c r="M112" s="17"/>
      <c r="N112" s="7"/>
      <c r="O112" s="17"/>
      <c r="P112" s="7"/>
      <c r="Q112" s="17"/>
    </row>
    <row r="113" spans="1:17" ht="17.399999999999999" x14ac:dyDescent="0.25">
      <c r="A113" s="16">
        <f>[4]BaseRate!A75</f>
        <v>64</v>
      </c>
      <c r="B113" s="7"/>
      <c r="C113" s="17"/>
      <c r="D113" s="7"/>
      <c r="E113" s="17"/>
      <c r="F113" s="7"/>
      <c r="G113" s="17"/>
      <c r="H113" s="7"/>
      <c r="I113" s="17"/>
      <c r="J113" s="7"/>
      <c r="K113" s="17"/>
      <c r="L113" s="7"/>
      <c r="M113" s="17"/>
      <c r="N113" s="7"/>
      <c r="O113" s="17"/>
      <c r="P113" s="7"/>
      <c r="Q113" s="17"/>
    </row>
    <row r="114" spans="1:17" ht="17.399999999999999" x14ac:dyDescent="0.25">
      <c r="A114" s="16">
        <f>[4]BaseRate!A76</f>
        <v>65</v>
      </c>
      <c r="B114" s="7"/>
      <c r="C114" s="17"/>
      <c r="D114" s="7"/>
      <c r="E114" s="17"/>
      <c r="F114" s="7"/>
      <c r="G114" s="17"/>
      <c r="H114" s="7"/>
      <c r="I114" s="17"/>
      <c r="J114" s="7"/>
      <c r="K114" s="17"/>
      <c r="L114" s="7"/>
      <c r="M114" s="17"/>
      <c r="N114" s="7"/>
      <c r="O114" s="17"/>
      <c r="P114" s="7"/>
      <c r="Q114" s="17"/>
    </row>
    <row r="115" spans="1:17" customFormat="1" ht="17.399999999999999" x14ac:dyDescent="0.3">
      <c r="B115" s="7"/>
      <c r="Q115" t="str">
        <f ca="1">_xlfn.IFNA("@=RoundUp("&amp;RIGHT(_xlfn.FORMULATEXT(RFR!R100),LEN(_xlfn.FORMULATEXT(RFR!R100))-1) &amp;",0)","")</f>
        <v/>
      </c>
    </row>
    <row r="116" spans="1:17" ht="22.95" customHeight="1" x14ac:dyDescent="0.25">
      <c r="B116" s="90" t="s">
        <v>40</v>
      </c>
      <c r="C116" s="90"/>
      <c r="D116" s="90"/>
      <c r="E116" s="3"/>
      <c r="F116" s="90" t="s">
        <v>41</v>
      </c>
      <c r="G116" s="90"/>
      <c r="H116" s="90"/>
      <c r="I116" s="3"/>
      <c r="J116" s="90" t="s">
        <v>43</v>
      </c>
      <c r="K116" s="90"/>
      <c r="L116" s="90"/>
      <c r="M116" s="3"/>
      <c r="N116" s="90" t="s">
        <v>42</v>
      </c>
      <c r="O116" s="90"/>
      <c r="P116" s="90"/>
      <c r="Q116" s="3"/>
    </row>
    <row r="117" spans="1:17" ht="22.95" customHeight="1" x14ac:dyDescent="0.25">
      <c r="B117" s="90"/>
      <c r="C117" s="90"/>
      <c r="D117" s="90"/>
      <c r="E117" s="3"/>
      <c r="F117" s="90"/>
      <c r="G117" s="90"/>
      <c r="H117" s="90"/>
      <c r="I117" s="3"/>
      <c r="J117" s="90"/>
      <c r="K117" s="90"/>
      <c r="L117" s="90"/>
      <c r="M117" s="3"/>
      <c r="N117" s="90"/>
      <c r="O117" s="90"/>
      <c r="P117" s="90"/>
    </row>
    <row r="118" spans="1:17" ht="22.95" customHeight="1" x14ac:dyDescent="0.35">
      <c r="B118" s="90"/>
      <c r="C118" s="90"/>
      <c r="D118" s="90"/>
      <c r="E118" s="18"/>
      <c r="F118" s="90"/>
      <c r="G118" s="90"/>
      <c r="H118" s="90"/>
      <c r="I118" s="19"/>
      <c r="J118" s="90"/>
      <c r="K118" s="90"/>
      <c r="L118" s="90"/>
      <c r="M118" s="18"/>
      <c r="N118" s="90"/>
      <c r="O118" s="90"/>
      <c r="P118" s="90"/>
    </row>
    <row r="119" spans="1:17" ht="23.4" customHeight="1" thickBot="1" x14ac:dyDescent="0.4">
      <c r="B119" s="91"/>
      <c r="C119" s="91"/>
      <c r="D119" s="91"/>
      <c r="E119" s="18"/>
      <c r="F119" s="91"/>
      <c r="G119" s="91"/>
      <c r="H119" s="91"/>
      <c r="I119" s="19"/>
      <c r="J119" s="91"/>
      <c r="K119" s="91"/>
      <c r="L119" s="91"/>
      <c r="M119" s="18"/>
      <c r="N119" s="91"/>
      <c r="O119" s="91"/>
      <c r="P119" s="91"/>
    </row>
    <row r="120" spans="1:17" ht="21.6" thickTop="1" x14ac:dyDescent="0.35">
      <c r="B120" s="92"/>
      <c r="C120" s="92"/>
      <c r="D120" s="92"/>
      <c r="E120" s="19"/>
      <c r="F120" s="92"/>
      <c r="G120" s="92"/>
      <c r="H120" s="92"/>
      <c r="I120" s="19"/>
      <c r="J120" s="92"/>
      <c r="K120" s="92"/>
      <c r="L120" s="92"/>
      <c r="M120" s="19"/>
      <c r="N120" s="92"/>
      <c r="O120" s="92"/>
      <c r="P120" s="92"/>
    </row>
    <row r="121" spans="1:17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ht="15" customHeight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ht="15.75" customHeight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ht="21" customHeight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ht="21" customHeight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pans="2:17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2:17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2:17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2:17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2:17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2:17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2:17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2:17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</sheetData>
  <sheetProtection selectLockedCells="1"/>
  <mergeCells count="84">
    <mergeCell ref="B116:D119"/>
    <mergeCell ref="F116:H119"/>
    <mergeCell ref="J116:L119"/>
    <mergeCell ref="N116:P119"/>
    <mergeCell ref="B120:D120"/>
    <mergeCell ref="F120:H120"/>
    <mergeCell ref="J120:L120"/>
    <mergeCell ref="N120:P120"/>
    <mergeCell ref="A37:Q37"/>
    <mergeCell ref="B39:C39"/>
    <mergeCell ref="D39:E39"/>
    <mergeCell ref="F39:G39"/>
    <mergeCell ref="H39:I39"/>
    <mergeCell ref="J39:K39"/>
    <mergeCell ref="L39:M39"/>
    <mergeCell ref="N39:O39"/>
    <mergeCell ref="P39:Q39"/>
    <mergeCell ref="O28:P28"/>
    <mergeCell ref="C31:O31"/>
    <mergeCell ref="D32:E32"/>
    <mergeCell ref="F32:G32"/>
    <mergeCell ref="H32:I32"/>
    <mergeCell ref="J32:K32"/>
    <mergeCell ref="L32:M32"/>
    <mergeCell ref="N32:O32"/>
    <mergeCell ref="B28:D28"/>
    <mergeCell ref="E28:F28"/>
    <mergeCell ref="G28:H28"/>
    <mergeCell ref="I28:J28"/>
    <mergeCell ref="K28:L28"/>
    <mergeCell ref="M28:N28"/>
    <mergeCell ref="O26:P26"/>
    <mergeCell ref="B27:D27"/>
    <mergeCell ref="E27:F27"/>
    <mergeCell ref="G27:H27"/>
    <mergeCell ref="I27:J27"/>
    <mergeCell ref="K27:L27"/>
    <mergeCell ref="M27:N27"/>
    <mergeCell ref="O27:P27"/>
    <mergeCell ref="B26:D26"/>
    <mergeCell ref="E26:F26"/>
    <mergeCell ref="G26:H26"/>
    <mergeCell ref="I26:J26"/>
    <mergeCell ref="K26:L26"/>
    <mergeCell ref="M26:N26"/>
    <mergeCell ref="C23:E23"/>
    <mergeCell ref="F23:G23"/>
    <mergeCell ref="K23:L23"/>
    <mergeCell ref="N23:O23"/>
    <mergeCell ref="C24:E24"/>
    <mergeCell ref="F24:G24"/>
    <mergeCell ref="K24:L24"/>
    <mergeCell ref="N24:O24"/>
    <mergeCell ref="N10:Q11"/>
    <mergeCell ref="K22:O22"/>
    <mergeCell ref="A14:D15"/>
    <mergeCell ref="E14:G15"/>
    <mergeCell ref="H14:J15"/>
    <mergeCell ref="K14:Q15"/>
    <mergeCell ref="A18:B18"/>
    <mergeCell ref="C18:E18"/>
    <mergeCell ref="F18:G18"/>
    <mergeCell ref="H18:I18"/>
    <mergeCell ref="A19:B19"/>
    <mergeCell ref="C19:E19"/>
    <mergeCell ref="F19:G19"/>
    <mergeCell ref="H19:I19"/>
    <mergeCell ref="C22:G22"/>
    <mergeCell ref="A12:D13"/>
    <mergeCell ref="E12:G13"/>
    <mergeCell ref="H12:J13"/>
    <mergeCell ref="K12:Q13"/>
    <mergeCell ref="F2:L3"/>
    <mergeCell ref="A5:Q5"/>
    <mergeCell ref="A6:Q7"/>
    <mergeCell ref="A8:D9"/>
    <mergeCell ref="E8:G9"/>
    <mergeCell ref="H8:J9"/>
    <mergeCell ref="K8:M9"/>
    <mergeCell ref="N8:Q9"/>
    <mergeCell ref="A10:D11"/>
    <mergeCell ref="E10:G11"/>
    <mergeCell ref="H10:J11"/>
    <mergeCell ref="K10:M11"/>
  </mergeCells>
  <conditionalFormatting sqref="A19 C19 F19 H19">
    <cfRule type="expression" dxfId="81" priority="84">
      <formula>A$19 =""</formula>
    </cfRule>
  </conditionalFormatting>
  <conditionalFormatting sqref="B40:B115 B120">
    <cfRule type="cellIs" dxfId="80" priority="49" operator="between">
      <formula>0.21</formula>
      <formula>0.3</formula>
    </cfRule>
    <cfRule type="cellIs" dxfId="79" priority="48" operator="greaterThan">
      <formula>0.31</formula>
    </cfRule>
    <cfRule type="cellIs" dxfId="78" priority="50" operator="between">
      <formula>0.01</formula>
      <formula>0.2</formula>
    </cfRule>
  </conditionalFormatting>
  <conditionalFormatting sqref="B26:P28">
    <cfRule type="expression" dxfId="77" priority="83">
      <formula>NOT(AND(OR($C$19="Domestic",$C$19="Domestic - International"),$F$19="Yes"))</formula>
    </cfRule>
  </conditionalFormatting>
  <conditionalFormatting sqref="C38">
    <cfRule type="cellIs" dxfId="76" priority="79" operator="between">
      <formula>0.21</formula>
      <formula>0.3</formula>
    </cfRule>
    <cfRule type="cellIs" dxfId="75" priority="78" operator="greaterThan">
      <formula>0.31</formula>
    </cfRule>
    <cfRule type="cellIs" dxfId="74" priority="80" operator="between">
      <formula>0.01</formula>
      <formula>0.2</formula>
    </cfRule>
  </conditionalFormatting>
  <conditionalFormatting sqref="C22:G24">
    <cfRule type="expression" dxfId="73" priority="82">
      <formula>NOT(AND(OR($C$19="International",$C$19="Domestic - International"),$F$19="Yes"))</formula>
    </cfRule>
  </conditionalFormatting>
  <conditionalFormatting sqref="D33:D34">
    <cfRule type="cellIs" dxfId="72" priority="75" operator="greaterThan">
      <formula>0.31</formula>
    </cfRule>
    <cfRule type="cellIs" dxfId="71" priority="77" operator="between">
      <formula>0.01</formula>
      <formula>0.2</formula>
    </cfRule>
    <cfRule type="cellIs" dxfId="70" priority="76" operator="between">
      <formula>0.21</formula>
      <formula>0.3</formula>
    </cfRule>
  </conditionalFormatting>
  <conditionalFormatting sqref="D40:D115">
    <cfRule type="cellIs" dxfId="69" priority="42" operator="between">
      <formula>0.01</formula>
      <formula>0.2</formula>
    </cfRule>
    <cfRule type="cellIs" dxfId="68" priority="41" operator="between">
      <formula>0.21</formula>
      <formula>0.3</formula>
    </cfRule>
    <cfRule type="cellIs" dxfId="67" priority="40" operator="greaterThan">
      <formula>0.31</formula>
    </cfRule>
  </conditionalFormatting>
  <conditionalFormatting sqref="D120">
    <cfRule type="cellIs" dxfId="66" priority="21" operator="between">
      <formula>0.01</formula>
      <formula>0.2</formula>
    </cfRule>
    <cfRule type="cellIs" dxfId="65" priority="19" operator="greaterThan">
      <formula>0.31</formula>
    </cfRule>
    <cfRule type="cellIs" dxfId="64" priority="20" operator="between">
      <formula>0.21</formula>
      <formula>0.3</formula>
    </cfRule>
  </conditionalFormatting>
  <conditionalFormatting sqref="E38">
    <cfRule type="cellIs" dxfId="63" priority="71" operator="between">
      <formula>0.01</formula>
      <formula>0.2</formula>
    </cfRule>
    <cfRule type="cellIs" dxfId="62" priority="70" operator="between">
      <formula>0.21</formula>
      <formula>0.3</formula>
    </cfRule>
    <cfRule type="cellIs" dxfId="61" priority="69" operator="greaterThan">
      <formula>0.31</formula>
    </cfRule>
  </conditionalFormatting>
  <conditionalFormatting sqref="F33:F34 H33:H34 J33:J34 L33:L34 N33:N34">
    <cfRule type="cellIs" dxfId="60" priority="45" operator="between">
      <formula>0.01</formula>
      <formula>0.2</formula>
    </cfRule>
    <cfRule type="cellIs" dxfId="59" priority="44" operator="between">
      <formula>0.21</formula>
      <formula>0.3</formula>
    </cfRule>
    <cfRule type="cellIs" dxfId="58" priority="43" operator="greaterThan">
      <formula>0.31</formula>
    </cfRule>
  </conditionalFormatting>
  <conditionalFormatting sqref="F40:F115">
    <cfRule type="cellIs" dxfId="57" priority="38" operator="between">
      <formula>0.21</formula>
      <formula>0.3</formula>
    </cfRule>
    <cfRule type="cellIs" dxfId="56" priority="39" operator="between">
      <formula>0.01</formula>
      <formula>0.2</formula>
    </cfRule>
    <cfRule type="cellIs" dxfId="55" priority="37" operator="greaterThan">
      <formula>0.31</formula>
    </cfRule>
  </conditionalFormatting>
  <conditionalFormatting sqref="F120">
    <cfRule type="cellIs" dxfId="54" priority="18" operator="between">
      <formula>0.01</formula>
      <formula>0.2</formula>
    </cfRule>
    <cfRule type="cellIs" dxfId="53" priority="16" operator="greaterThan">
      <formula>0.31</formula>
    </cfRule>
    <cfRule type="cellIs" dxfId="52" priority="17" operator="between">
      <formula>0.21</formula>
      <formula>0.3</formula>
    </cfRule>
  </conditionalFormatting>
  <conditionalFormatting sqref="G38">
    <cfRule type="cellIs" dxfId="51" priority="68" operator="between">
      <formula>0.01</formula>
      <formula>0.2</formula>
    </cfRule>
    <cfRule type="cellIs" dxfId="50" priority="66" operator="greaterThan">
      <formula>0.31</formula>
    </cfRule>
    <cfRule type="cellIs" dxfId="49" priority="67" operator="between">
      <formula>0.21</formula>
      <formula>0.3</formula>
    </cfRule>
  </conditionalFormatting>
  <conditionalFormatting sqref="H40:H115">
    <cfRule type="cellIs" dxfId="48" priority="34" operator="greaterThan">
      <formula>0.31</formula>
    </cfRule>
    <cfRule type="cellIs" dxfId="47" priority="35" operator="between">
      <formula>0.21</formula>
      <formula>0.3</formula>
    </cfRule>
    <cfRule type="cellIs" dxfId="46" priority="36" operator="between">
      <formula>0.01</formula>
      <formula>0.2</formula>
    </cfRule>
  </conditionalFormatting>
  <conditionalFormatting sqref="H120">
    <cfRule type="cellIs" dxfId="45" priority="15" operator="between">
      <formula>0.01</formula>
      <formula>0.2</formula>
    </cfRule>
    <cfRule type="cellIs" dxfId="44" priority="14" operator="between">
      <formula>0.21</formula>
      <formula>0.3</formula>
    </cfRule>
    <cfRule type="cellIs" dxfId="43" priority="13" operator="greaterThan">
      <formula>0.31</formula>
    </cfRule>
  </conditionalFormatting>
  <conditionalFormatting sqref="I38">
    <cfRule type="cellIs" dxfId="42" priority="63" operator="greaterThan">
      <formula>0.31</formula>
    </cfRule>
    <cfRule type="cellIs" dxfId="41" priority="65" operator="between">
      <formula>0.01</formula>
      <formula>0.2</formula>
    </cfRule>
    <cfRule type="cellIs" dxfId="40" priority="64" operator="between">
      <formula>0.21</formula>
      <formula>0.3</formula>
    </cfRule>
  </conditionalFormatting>
  <conditionalFormatting sqref="J40:J115">
    <cfRule type="cellIs" dxfId="39" priority="31" operator="greaterThan">
      <formula>0.31</formula>
    </cfRule>
    <cfRule type="cellIs" dxfId="38" priority="33" operator="between">
      <formula>0.01</formula>
      <formula>0.2</formula>
    </cfRule>
    <cfRule type="cellIs" dxfId="37" priority="32" operator="between">
      <formula>0.21</formula>
      <formula>0.3</formula>
    </cfRule>
  </conditionalFormatting>
  <conditionalFormatting sqref="J120">
    <cfRule type="cellIs" dxfId="36" priority="10" operator="greaterThan">
      <formula>0.31</formula>
    </cfRule>
    <cfRule type="cellIs" dxfId="35" priority="12" operator="between">
      <formula>0.01</formula>
      <formula>0.2</formula>
    </cfRule>
    <cfRule type="cellIs" dxfId="34" priority="11" operator="between">
      <formula>0.21</formula>
      <formula>0.3</formula>
    </cfRule>
  </conditionalFormatting>
  <conditionalFormatting sqref="K38">
    <cfRule type="cellIs" dxfId="33" priority="60" operator="greaterThan">
      <formula>0.31</formula>
    </cfRule>
    <cfRule type="cellIs" dxfId="32" priority="61" operator="between">
      <formula>0.21</formula>
      <formula>0.3</formula>
    </cfRule>
    <cfRule type="cellIs" dxfId="31" priority="62" operator="between">
      <formula>0.01</formula>
      <formula>0.2</formula>
    </cfRule>
  </conditionalFormatting>
  <conditionalFormatting sqref="K22:O24">
    <cfRule type="expression" dxfId="30" priority="72">
      <formula>NOT($H$19="Yes")</formula>
    </cfRule>
  </conditionalFormatting>
  <conditionalFormatting sqref="L40:L115">
    <cfRule type="cellIs" dxfId="29" priority="30" operator="between">
      <formula>0.01</formula>
      <formula>0.2</formula>
    </cfRule>
    <cfRule type="cellIs" dxfId="28" priority="29" operator="between">
      <formula>0.21</formula>
      <formula>0.3</formula>
    </cfRule>
    <cfRule type="cellIs" dxfId="27" priority="28" operator="greaterThan">
      <formula>0.31</formula>
    </cfRule>
  </conditionalFormatting>
  <conditionalFormatting sqref="L120">
    <cfRule type="cellIs" dxfId="26" priority="7" operator="greaterThan">
      <formula>0.31</formula>
    </cfRule>
    <cfRule type="cellIs" dxfId="25" priority="8" operator="between">
      <formula>0.21</formula>
      <formula>0.3</formula>
    </cfRule>
    <cfRule type="cellIs" dxfId="24" priority="9" operator="between">
      <formula>0.01</formula>
      <formula>0.2</formula>
    </cfRule>
  </conditionalFormatting>
  <conditionalFormatting sqref="M23:M24">
    <cfRule type="cellIs" dxfId="23" priority="74" operator="between">
      <formula>0.21</formula>
      <formula>0.3</formula>
    </cfRule>
    <cfRule type="cellIs" dxfId="22" priority="73" operator="greaterThan">
      <formula>0.31</formula>
    </cfRule>
    <cfRule type="cellIs" dxfId="21" priority="81" operator="between">
      <formula>0.01</formula>
      <formula>0.2</formula>
    </cfRule>
  </conditionalFormatting>
  <conditionalFormatting sqref="M38">
    <cfRule type="cellIs" dxfId="20" priority="57" operator="greaterThan">
      <formula>0.31</formula>
    </cfRule>
    <cfRule type="cellIs" dxfId="19" priority="58" operator="between">
      <formula>0.21</formula>
      <formula>0.3</formula>
    </cfRule>
    <cfRule type="cellIs" dxfId="18" priority="59" operator="between">
      <formula>0.01</formula>
      <formula>0.2</formula>
    </cfRule>
  </conditionalFormatting>
  <conditionalFormatting sqref="N40:N115">
    <cfRule type="cellIs" dxfId="17" priority="26" operator="between">
      <formula>0.21</formula>
      <formula>0.3</formula>
    </cfRule>
    <cfRule type="cellIs" dxfId="16" priority="25" operator="greaterThan">
      <formula>0.31</formula>
    </cfRule>
    <cfRule type="cellIs" dxfId="15" priority="27" operator="between">
      <formula>0.01</formula>
      <formula>0.2</formula>
    </cfRule>
  </conditionalFormatting>
  <conditionalFormatting sqref="N120">
    <cfRule type="cellIs" dxfId="14" priority="6" operator="between">
      <formula>0.01</formula>
      <formula>0.2</formula>
    </cfRule>
    <cfRule type="cellIs" dxfId="13" priority="5" operator="between">
      <formula>0.21</formula>
      <formula>0.3</formula>
    </cfRule>
    <cfRule type="cellIs" dxfId="12" priority="4" operator="greaterThan">
      <formula>0.31</formula>
    </cfRule>
  </conditionalFormatting>
  <conditionalFormatting sqref="O38">
    <cfRule type="cellIs" dxfId="11" priority="56" operator="between">
      <formula>0.01</formula>
      <formula>0.2</formula>
    </cfRule>
    <cfRule type="cellIs" dxfId="10" priority="55" operator="between">
      <formula>0.21</formula>
      <formula>0.3</formula>
    </cfRule>
    <cfRule type="cellIs" dxfId="9" priority="54" operator="greaterThan">
      <formula>0.31</formula>
    </cfRule>
  </conditionalFormatting>
  <conditionalFormatting sqref="P40:P115">
    <cfRule type="cellIs" dxfId="8" priority="22" operator="greaterThan">
      <formula>0.31</formula>
    </cfRule>
    <cfRule type="cellIs" dxfId="7" priority="23" operator="between">
      <formula>0.21</formula>
      <formula>0.3</formula>
    </cfRule>
    <cfRule type="cellIs" dxfId="6" priority="24" operator="between">
      <formula>0.01</formula>
      <formula>0.2</formula>
    </cfRule>
  </conditionalFormatting>
  <conditionalFormatting sqref="P120">
    <cfRule type="cellIs" dxfId="5" priority="3" operator="between">
      <formula>0.01</formula>
      <formula>0.2</formula>
    </cfRule>
    <cfRule type="cellIs" dxfId="4" priority="2" operator="between">
      <formula>0.21</formula>
      <formula>0.3</formula>
    </cfRule>
    <cfRule type="cellIs" dxfId="3" priority="1" operator="greaterThan">
      <formula>0.31</formula>
    </cfRule>
  </conditionalFormatting>
  <conditionalFormatting sqref="Q38">
    <cfRule type="cellIs" dxfId="2" priority="53" operator="between">
      <formula>0.01</formula>
      <formula>0.2</formula>
    </cfRule>
    <cfRule type="cellIs" dxfId="1" priority="52" operator="between">
      <formula>0.21</formula>
      <formula>0.3</formula>
    </cfRule>
    <cfRule type="cellIs" dxfId="0" priority="51" operator="greaterThan">
      <formula>0.31</formula>
    </cfRule>
  </conditionalFormatting>
  <dataValidations count="5">
    <dataValidation type="decimal" operator="greaterThanOrEqual" allowBlank="1" showInputMessage="1" showErrorMessage="1" sqref="H14:J15" xr:uid="{C7477ECD-B27D-4C09-9CD1-7C8B0DF0BD07}">
      <formula1>0.5</formula1>
    </dataValidation>
    <dataValidation type="whole" operator="greaterThan" allowBlank="1" showInputMessage="1" showErrorMessage="1" sqref="A14:D15" xr:uid="{14C127CE-5F7A-4E36-80AF-6A72AEE73701}">
      <formula1>1</formula1>
    </dataValidation>
    <dataValidation type="list" allowBlank="1" showInputMessage="1" showErrorMessage="1" prompt="This Entry is important to set the rate." sqref="A19:B19" xr:uid="{563A400D-3AFA-400A-8F83-2720718DD8F6}">
      <formula1>"E-Commerce, Corporate"</formula1>
    </dataValidation>
    <dataValidation type="list" allowBlank="1" showInputMessage="1" showErrorMessage="1" sqref="H19 F19" xr:uid="{BA75D2A8-34D1-4AC3-BD25-3C86BC4B324B}">
      <formula1>"Yes, No"</formula1>
    </dataValidation>
    <dataValidation type="list" allowBlank="1" showInputMessage="1" showErrorMessage="1" sqref="C19" xr:uid="{D95F33C6-2898-4D9C-86DF-88216B6364BE}">
      <formula1>"Domestic,International,Domestic - International"</formula1>
    </dataValidation>
  </dataValidations>
  <pageMargins left="0.25" right="0.25" top="0.25" bottom="0.25" header="0.25" footer="0.25"/>
  <pageSetup paperSize="9" scale="40" fitToHeight="2" orientation="portrait" r:id="rId1"/>
  <headerFooter scaleWithDoc="0">
    <oddFooter xml:space="preserve">&amp;R&amp;"Arial,Regular"&amp;8&amp;P of &amp;N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RFR</vt:lpstr>
      <vt:lpstr>RFR!Print_Area</vt:lpstr>
      <vt:lpstr>RFR!Print_Titles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Asmaa Mourad</dc:creator>
  <cp:lastModifiedBy>Nouf Al Rammah</cp:lastModifiedBy>
  <dcterms:created xsi:type="dcterms:W3CDTF">2025-01-29T22:47:55Z</dcterms:created>
  <dcterms:modified xsi:type="dcterms:W3CDTF">2025-09-04T07:58:36Z</dcterms:modified>
</cp:coreProperties>
</file>