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Egypt\Upload Complete\SSC\"/>
    </mc:Choice>
  </mc:AlternateContent>
  <xr:revisionPtr revIDLastSave="0" documentId="13_ncr:1_{173E624E-412C-4233-95CA-C30C53232D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" l="1"/>
  <c r="I42" i="1"/>
  <c r="H42" i="1"/>
  <c r="G42" i="1"/>
  <c r="F42" i="1"/>
  <c r="E42" i="1"/>
  <c r="D42" i="1"/>
  <c r="G45" i="1" s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B7" i="1"/>
  <c r="B8" i="1" s="1"/>
  <c r="B9" i="1" s="1"/>
  <c r="O6" i="1"/>
  <c r="B10" i="1" l="1"/>
  <c r="B11" i="1" s="1"/>
  <c r="B12" i="1" s="1"/>
  <c r="B13" i="1" s="1"/>
  <c r="B14" i="1" s="1"/>
  <c r="B15" i="1" s="1"/>
  <c r="B16" i="1" s="1"/>
  <c r="B17" i="1" s="1"/>
  <c r="B18" i="1" s="1"/>
  <c r="H45" i="1"/>
  <c r="I45" i="1" s="1"/>
  <c r="B19" i="1" l="1"/>
  <c r="B20" i="1" s="1"/>
  <c r="B21" i="1" s="1"/>
  <c r="B22" i="1" s="1"/>
  <c r="B23" i="1" s="1"/>
  <c r="B24" i="1" s="1"/>
  <c r="B26" i="1" s="1"/>
  <c r="B27" i="1" s="1"/>
  <c r="B28" i="1" s="1"/>
  <c r="B29" i="1" s="1"/>
  <c r="B30" i="1" s="1"/>
  <c r="B31" i="1" l="1"/>
  <c r="B32" i="1" s="1"/>
  <c r="B33" i="1" s="1"/>
  <c r="B34" i="1" s="1"/>
  <c r="B35" i="1" s="1"/>
  <c r="B36" i="1" s="1"/>
  <c r="B37" i="1" s="1"/>
  <c r="B38" i="1" s="1"/>
  <c r="B39" i="1" s="1"/>
  <c r="B40" i="1" s="1"/>
  <c r="B4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Edwin Ramos</author>
  </authors>
  <commentList>
    <comment ref="J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What action will be done to improve the criteria being considered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Who is responsible to carry-out the action</t>
        </r>
      </text>
    </comment>
    <comment ref="L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Edwin Ramos:</t>
        </r>
        <r>
          <rPr>
            <sz val="9"/>
            <color indexed="81"/>
            <rFont val="Tahoma"/>
            <family val="2"/>
          </rPr>
          <t xml:space="preserve">
When is the action going to be completed by (specific target date)</t>
        </r>
      </text>
    </comment>
  </commentList>
</comments>
</file>

<file path=xl/sharedStrings.xml><?xml version="1.0" encoding="utf-8"?>
<sst xmlns="http://schemas.openxmlformats.org/spreadsheetml/2006/main" count="114" uniqueCount="75">
  <si>
    <t xml:space="preserve">City: </t>
  </si>
  <si>
    <t xml:space="preserve">Retail: </t>
  </si>
  <si>
    <t>Area</t>
  </si>
  <si>
    <t>No.</t>
  </si>
  <si>
    <t>Criteria</t>
  </si>
  <si>
    <t>Applicability</t>
  </si>
  <si>
    <t>Evaluation</t>
  </si>
  <si>
    <t>Action</t>
  </si>
  <si>
    <t>Comments</t>
  </si>
  <si>
    <t>A</t>
  </si>
  <si>
    <t>N/A</t>
  </si>
  <si>
    <t>Excellent
(5 Points)</t>
  </si>
  <si>
    <t>Good
(3Points)</t>
  </si>
  <si>
    <t>Average
(1 Point)</t>
  </si>
  <si>
    <t>Bad
(0 Points)</t>
  </si>
  <si>
    <t>What</t>
  </si>
  <si>
    <t>Who</t>
  </si>
  <si>
    <t>When</t>
  </si>
  <si>
    <t>Cleanness &amp; Standards</t>
  </si>
  <si>
    <t>Retail's cleanliness and order (this include and not limited to floor,counters, glasses ,stockroom and shelves.</t>
  </si>
  <si>
    <t>Retail stockroom condition and arrangement.</t>
  </si>
  <si>
    <t>General retail appearance (as per Retail standards, electrical wiring orderliness, outside appearance, and signage)</t>
  </si>
  <si>
    <t>SMSA Wall-graphics displayed as per standards /cleanliness</t>
  </si>
  <si>
    <t>TV Availability with Advertisement</t>
  </si>
  <si>
    <t>New Working Hours  Notice displayed as per Standard</t>
  </si>
  <si>
    <t>Retail Executive</t>
  </si>
  <si>
    <t>Business-like appearance (ID, uniform, black shoes etc.)</t>
  </si>
  <si>
    <t>Customer Service Skills &amp; Staff Attitude</t>
  </si>
  <si>
    <t>KPIs knowledge</t>
  </si>
  <si>
    <t>Training (all available training courses)</t>
  </si>
  <si>
    <t>Tools</t>
  </si>
  <si>
    <t>Scale condition and calibration update</t>
  </si>
  <si>
    <t>Supplies stock and supplies buffer</t>
  </si>
  <si>
    <t>CORE Point-Of-Sale (POS) Installation and Usage</t>
  </si>
  <si>
    <t>MADA machine functionality / availability and Usage</t>
  </si>
  <si>
    <t>Shipments' handling</t>
  </si>
  <si>
    <t>High value shipments acceptance and pre-alert</t>
  </si>
  <si>
    <t>Shipments handover manifests (inbound and outbound) and POD</t>
  </si>
  <si>
    <t>AWB Completion, Documentation Requirements, Indemnity and Insurance</t>
  </si>
  <si>
    <t>CORE Scan Compliance (CORE ID Availability,100% Scanning of POD,Daily HAL Scans, Pick-Up, Retail PMX)</t>
  </si>
  <si>
    <t xml:space="preserve">Legal and Safety requirements </t>
  </si>
  <si>
    <t>Steel shutters and pad-locks availability</t>
  </si>
  <si>
    <t>Display of emergency numbers</t>
  </si>
  <si>
    <t>Clear trash bag availability</t>
  </si>
  <si>
    <t>Condition of smoke detectors and/or water sprinklers</t>
  </si>
  <si>
    <t>Fire extinguishers' condition and validity</t>
  </si>
  <si>
    <t>First Aid tools availability and medicine validity</t>
  </si>
  <si>
    <t>General</t>
  </si>
  <si>
    <t>Files and filing</t>
  </si>
  <si>
    <t>Visitors log-book</t>
  </si>
  <si>
    <t>Totals</t>
  </si>
  <si>
    <t>No</t>
  </si>
  <si>
    <t>Retail Executive(s) Name</t>
  </si>
  <si>
    <t>ID No</t>
  </si>
  <si>
    <t>Signature</t>
  </si>
  <si>
    <t>Max. Score</t>
  </si>
  <si>
    <t>Score</t>
  </si>
  <si>
    <t>%</t>
  </si>
  <si>
    <t>Acknowledgement</t>
  </si>
  <si>
    <t>Overall Comments</t>
  </si>
  <si>
    <t>Evaluator</t>
  </si>
  <si>
    <t>Name/Position</t>
  </si>
  <si>
    <t>ID No.</t>
  </si>
  <si>
    <t xml:space="preserve">Certificates validity and display as per standards </t>
  </si>
  <si>
    <t>Business knowledge (SMSA Services , pricing, commitment, knowledge)</t>
  </si>
  <si>
    <t>Cash remittance (remittance daily, COD POD Collection) Receipt Voucher Availability</t>
  </si>
  <si>
    <t>Fingerprint biometrics compliance</t>
  </si>
  <si>
    <t>Hold-At-Location (HAL) Procedure</t>
  </si>
  <si>
    <t xml:space="preserve">SMS Sending </t>
  </si>
  <si>
    <t>Customer Chairs and Counter Chairs</t>
  </si>
  <si>
    <t>Mobile Sim / Mobile Dives / Connectivity/printer/Spare Toner.</t>
  </si>
  <si>
    <t>Keys Control</t>
  </si>
  <si>
    <t>Date:-</t>
  </si>
  <si>
    <t>Time:-</t>
  </si>
  <si>
    <t>SSC Routine Visit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</si>
</sst>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14" fontId="3" fillId="0" borderId="5" xfId="0" applyNumberFormat="1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16" xfId="2" applyFont="1" applyBorder="1" applyAlignment="1" applyProtection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6" xfId="0" applyFont="1" applyBorder="1"/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Protection="1"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2" xfId="0" applyFont="1" applyBorder="1" applyAlignment="1">
      <alignment horizontal="center" vertical="center"/>
    </xf>
    <xf numFmtId="0" fontId="7" fillId="0" borderId="12" xfId="2" applyFont="1" applyBorder="1" applyAlignment="1" applyProtection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16" fontId="3" fillId="0" borderId="12" xfId="0" applyNumberFormat="1" applyFont="1" applyBorder="1"/>
    <xf numFmtId="0" fontId="3" fillId="0" borderId="13" xfId="0" applyFont="1" applyBorder="1" applyProtection="1">
      <protection locked="0"/>
    </xf>
    <xf numFmtId="0" fontId="7" fillId="0" borderId="9" xfId="2" applyFont="1" applyBorder="1" applyAlignment="1" applyProtection="1">
      <alignment horizontal="left" vertical="center" wrapText="1"/>
    </xf>
    <xf numFmtId="0" fontId="3" fillId="0" borderId="9" xfId="0" applyFont="1" applyBorder="1"/>
    <xf numFmtId="0" fontId="3" fillId="0" borderId="10" xfId="0" applyFont="1" applyBorder="1" applyProtection="1">
      <protection locked="0"/>
    </xf>
    <xf numFmtId="16" fontId="3" fillId="0" borderId="16" xfId="0" applyNumberFormat="1" applyFont="1" applyBorder="1"/>
    <xf numFmtId="0" fontId="3" fillId="0" borderId="12" xfId="0" applyFont="1" applyBorder="1"/>
    <xf numFmtId="0" fontId="3" fillId="0" borderId="13" xfId="0" applyFont="1" applyBorder="1" applyAlignment="1" applyProtection="1">
      <alignment wrapText="1"/>
      <protection locked="0"/>
    </xf>
    <xf numFmtId="0" fontId="3" fillId="0" borderId="10" xfId="0" applyFont="1" applyBorder="1" applyAlignment="1" applyProtection="1">
      <alignment wrapText="1"/>
      <protection locked="0"/>
    </xf>
    <xf numFmtId="0" fontId="3" fillId="0" borderId="9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7" fillId="0" borderId="26" xfId="2" applyFont="1" applyBorder="1" applyAlignment="1" applyProtection="1">
      <alignment horizontal="left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6" xfId="0" applyFont="1" applyBorder="1"/>
    <xf numFmtId="0" fontId="3" fillId="0" borderId="28" xfId="0" applyFont="1" applyBorder="1" applyProtection="1">
      <protection locked="0"/>
    </xf>
    <xf numFmtId="0" fontId="5" fillId="0" borderId="29" xfId="0" applyFont="1" applyBorder="1"/>
    <xf numFmtId="0" fontId="5" fillId="0" borderId="30" xfId="0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0" fontId="5" fillId="2" borderId="3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Protection="1">
      <protection locked="0"/>
    </xf>
    <xf numFmtId="0" fontId="3" fillId="0" borderId="16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2" borderId="23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 textRotation="180" wrapText="1"/>
    </xf>
    <xf numFmtId="10" fontId="2" fillId="0" borderId="35" xfId="1" applyNumberFormat="1" applyFont="1" applyBorder="1" applyAlignment="1">
      <alignment horizontal="center" vertical="center"/>
    </xf>
    <xf numFmtId="10" fontId="2" fillId="0" borderId="36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textRotation="180" wrapText="1"/>
    </xf>
    <xf numFmtId="0" fontId="3" fillId="0" borderId="18" xfId="0" applyFont="1" applyBorder="1" applyAlignment="1">
      <alignment horizontal="center" vertical="center" textRotation="180" wrapText="1"/>
    </xf>
    <xf numFmtId="0" fontId="3" fillId="0" borderId="21" xfId="0" applyFont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zoomScale="70" zoomScaleNormal="70" workbookViewId="0">
      <selection activeCell="J7" sqref="J7"/>
    </sheetView>
  </sheetViews>
  <sheetFormatPr defaultRowHeight="14.4" x14ac:dyDescent="0.3"/>
  <cols>
    <col min="1" max="1" width="5.21875" customWidth="1"/>
    <col min="2" max="2" width="5.109375" customWidth="1"/>
    <col min="3" max="3" width="73.33203125" customWidth="1"/>
    <col min="6" max="6" width="9.77734375" bestFit="1" customWidth="1"/>
    <col min="9" max="9" width="9.77734375" bestFit="1" customWidth="1"/>
    <col min="10" max="10" width="49.77734375" customWidth="1"/>
    <col min="11" max="11" width="19.44140625" customWidth="1"/>
    <col min="12" max="12" width="16.44140625" customWidth="1"/>
    <col min="13" max="13" width="53" customWidth="1"/>
    <col min="15" max="15" width="0" hidden="1" customWidth="1"/>
  </cols>
  <sheetData>
    <row r="1" spans="1:15" ht="26.4" thickBot="1" x14ac:dyDescent="0.35">
      <c r="A1" s="111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</row>
    <row r="2" spans="1:15" ht="18" x14ac:dyDescent="0.3">
      <c r="A2" s="106" t="s">
        <v>72</v>
      </c>
      <c r="B2" s="107"/>
      <c r="C2" s="1"/>
      <c r="D2" s="2" t="s">
        <v>73</v>
      </c>
      <c r="E2" s="108"/>
      <c r="F2" s="108"/>
      <c r="G2" s="109"/>
      <c r="H2" s="3" t="s">
        <v>0</v>
      </c>
      <c r="I2" s="110"/>
      <c r="J2" s="109"/>
      <c r="K2" s="3" t="s">
        <v>1</v>
      </c>
      <c r="L2" s="110"/>
      <c r="M2" s="109"/>
    </row>
    <row r="3" spans="1:15" ht="18.600000000000001" thickBot="1" x14ac:dyDescent="0.35">
      <c r="A3" s="4"/>
      <c r="B3" s="4"/>
      <c r="C3" s="5"/>
      <c r="D3" s="4"/>
      <c r="E3" s="4"/>
      <c r="F3" s="4"/>
      <c r="G3" s="4"/>
      <c r="H3" s="4"/>
      <c r="I3" s="4"/>
      <c r="J3" s="5"/>
      <c r="K3" s="5"/>
      <c r="L3" s="4"/>
      <c r="M3" s="4"/>
    </row>
    <row r="4" spans="1:15" ht="18" x14ac:dyDescent="0.3">
      <c r="A4" s="101" t="s">
        <v>2</v>
      </c>
      <c r="B4" s="98" t="s">
        <v>3</v>
      </c>
      <c r="C4" s="98" t="s">
        <v>4</v>
      </c>
      <c r="D4" s="98" t="s">
        <v>5</v>
      </c>
      <c r="E4" s="98"/>
      <c r="F4" s="98" t="s">
        <v>6</v>
      </c>
      <c r="G4" s="98"/>
      <c r="H4" s="98"/>
      <c r="I4" s="98"/>
      <c r="J4" s="98" t="s">
        <v>7</v>
      </c>
      <c r="K4" s="98"/>
      <c r="L4" s="98"/>
      <c r="M4" s="99" t="s">
        <v>8</v>
      </c>
    </row>
    <row r="5" spans="1:15" ht="27.6" customHeight="1" thickBot="1" x14ac:dyDescent="0.35">
      <c r="A5" s="102"/>
      <c r="B5" s="103"/>
      <c r="C5" s="103"/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7" t="s">
        <v>15</v>
      </c>
      <c r="K5" s="7" t="s">
        <v>16</v>
      </c>
      <c r="L5" s="7" t="s">
        <v>17</v>
      </c>
      <c r="M5" s="100"/>
    </row>
    <row r="6" spans="1:15" ht="33" customHeight="1" x14ac:dyDescent="0.3">
      <c r="A6" s="93" t="s">
        <v>18</v>
      </c>
      <c r="B6" s="8">
        <v>1</v>
      </c>
      <c r="C6" s="9" t="s">
        <v>19</v>
      </c>
      <c r="D6" s="10" t="s">
        <v>9</v>
      </c>
      <c r="E6" s="11"/>
      <c r="F6" s="12"/>
      <c r="G6" s="12"/>
      <c r="H6" s="12"/>
      <c r="I6" s="12"/>
      <c r="J6" s="10"/>
      <c r="K6" s="10"/>
      <c r="L6" s="11"/>
      <c r="M6" s="13"/>
      <c r="O6">
        <f>SUM(F6:I6)</f>
        <v>0</v>
      </c>
    </row>
    <row r="7" spans="1:15" ht="18" x14ac:dyDescent="0.35">
      <c r="A7" s="94"/>
      <c r="B7" s="14">
        <f>B6+1</f>
        <v>2</v>
      </c>
      <c r="C7" s="9" t="s">
        <v>20</v>
      </c>
      <c r="D7" s="15" t="s">
        <v>9</v>
      </c>
      <c r="E7" s="15"/>
      <c r="F7" s="16"/>
      <c r="G7" s="16"/>
      <c r="H7" s="16"/>
      <c r="I7" s="16"/>
      <c r="J7" s="15"/>
      <c r="K7" s="15"/>
      <c r="L7" s="17"/>
      <c r="M7" s="18"/>
      <c r="O7">
        <f t="shared" ref="O7:O41" si="0">SUM(F7:I7)</f>
        <v>0</v>
      </c>
    </row>
    <row r="8" spans="1:15" ht="18" x14ac:dyDescent="0.35">
      <c r="A8" s="94"/>
      <c r="B8" s="14">
        <f t="shared" ref="B8:B41" si="1">B7+1</f>
        <v>3</v>
      </c>
      <c r="C8" s="9" t="s">
        <v>63</v>
      </c>
      <c r="D8" s="15" t="s">
        <v>9</v>
      </c>
      <c r="E8" s="15"/>
      <c r="F8" s="16"/>
      <c r="G8" s="16"/>
      <c r="H8" s="16"/>
      <c r="I8" s="16"/>
      <c r="J8" s="15"/>
      <c r="K8" s="17"/>
      <c r="L8" s="17"/>
      <c r="M8" s="19"/>
      <c r="O8">
        <f t="shared" si="0"/>
        <v>0</v>
      </c>
    </row>
    <row r="9" spans="1:15" ht="31.2" x14ac:dyDescent="0.35">
      <c r="A9" s="94"/>
      <c r="B9" s="14">
        <f t="shared" si="1"/>
        <v>4</v>
      </c>
      <c r="C9" s="9" t="s">
        <v>21</v>
      </c>
      <c r="D9" s="15" t="s">
        <v>9</v>
      </c>
      <c r="E9" s="15"/>
      <c r="F9" s="16"/>
      <c r="G9" s="16"/>
      <c r="H9" s="16"/>
      <c r="I9" s="16"/>
      <c r="J9" s="15"/>
      <c r="K9" s="15"/>
      <c r="L9" s="17"/>
      <c r="M9" s="20"/>
      <c r="O9">
        <f t="shared" si="0"/>
        <v>0</v>
      </c>
    </row>
    <row r="10" spans="1:15" ht="18" x14ac:dyDescent="0.35">
      <c r="A10" s="94"/>
      <c r="B10" s="14">
        <f t="shared" si="1"/>
        <v>5</v>
      </c>
      <c r="C10" s="9" t="s">
        <v>22</v>
      </c>
      <c r="D10" s="15" t="s">
        <v>9</v>
      </c>
      <c r="E10" s="15"/>
      <c r="F10" s="16"/>
      <c r="G10" s="16"/>
      <c r="H10" s="16"/>
      <c r="I10" s="16"/>
      <c r="J10" s="15"/>
      <c r="K10" s="15"/>
      <c r="L10" s="17"/>
      <c r="M10" s="20"/>
      <c r="O10">
        <f t="shared" si="0"/>
        <v>0</v>
      </c>
    </row>
    <row r="11" spans="1:15" ht="23.4" customHeight="1" x14ac:dyDescent="0.35">
      <c r="A11" s="94"/>
      <c r="B11" s="14">
        <f t="shared" si="1"/>
        <v>6</v>
      </c>
      <c r="C11" s="9" t="s">
        <v>23</v>
      </c>
      <c r="D11" s="15" t="s">
        <v>9</v>
      </c>
      <c r="E11" s="15"/>
      <c r="F11" s="16"/>
      <c r="G11" s="16"/>
      <c r="H11" s="16"/>
      <c r="I11" s="16"/>
      <c r="J11" s="17"/>
      <c r="K11" s="17"/>
      <c r="L11" s="17"/>
      <c r="M11" s="19"/>
      <c r="O11">
        <f t="shared" si="0"/>
        <v>0</v>
      </c>
    </row>
    <row r="12" spans="1:15" ht="20.399999999999999" customHeight="1" thickBot="1" x14ac:dyDescent="0.4">
      <c r="A12" s="95"/>
      <c r="B12" s="14">
        <f t="shared" si="1"/>
        <v>7</v>
      </c>
      <c r="C12" s="22" t="s">
        <v>24</v>
      </c>
      <c r="D12" s="23" t="s">
        <v>9</v>
      </c>
      <c r="E12" s="24"/>
      <c r="F12" s="25"/>
      <c r="G12" s="25"/>
      <c r="H12" s="25"/>
      <c r="I12" s="25"/>
      <c r="J12" s="15"/>
      <c r="K12" s="15"/>
      <c r="L12" s="26"/>
      <c r="M12" s="27"/>
      <c r="O12">
        <f t="shared" si="0"/>
        <v>0</v>
      </c>
    </row>
    <row r="13" spans="1:15" ht="18" x14ac:dyDescent="0.35">
      <c r="A13" s="93" t="s">
        <v>25</v>
      </c>
      <c r="B13" s="8">
        <f t="shared" si="1"/>
        <v>8</v>
      </c>
      <c r="C13" s="28" t="s">
        <v>26</v>
      </c>
      <c r="D13" s="10" t="s">
        <v>9</v>
      </c>
      <c r="E13" s="11"/>
      <c r="F13" s="12"/>
      <c r="G13" s="12"/>
      <c r="H13" s="12"/>
      <c r="I13" s="12"/>
      <c r="J13" s="29"/>
      <c r="K13" s="29"/>
      <c r="L13" s="29"/>
      <c r="M13" s="30"/>
      <c r="O13">
        <f t="shared" si="0"/>
        <v>0</v>
      </c>
    </row>
    <row r="14" spans="1:15" ht="18" x14ac:dyDescent="0.35">
      <c r="A14" s="94"/>
      <c r="B14" s="14">
        <f t="shared" si="1"/>
        <v>9</v>
      </c>
      <c r="C14" s="9" t="s">
        <v>27</v>
      </c>
      <c r="D14" s="15" t="s">
        <v>9</v>
      </c>
      <c r="E14" s="15"/>
      <c r="F14" s="16"/>
      <c r="G14" s="16"/>
      <c r="H14" s="16"/>
      <c r="I14" s="16"/>
      <c r="J14" s="17"/>
      <c r="K14" s="17"/>
      <c r="L14" s="17"/>
      <c r="M14" s="19"/>
      <c r="O14">
        <f t="shared" si="0"/>
        <v>0</v>
      </c>
    </row>
    <row r="15" spans="1:15" ht="18" x14ac:dyDescent="0.35">
      <c r="A15" s="94"/>
      <c r="B15" s="14">
        <f t="shared" si="1"/>
        <v>10</v>
      </c>
      <c r="C15" s="9" t="s">
        <v>64</v>
      </c>
      <c r="D15" s="15" t="s">
        <v>9</v>
      </c>
      <c r="E15" s="15"/>
      <c r="F15" s="16"/>
      <c r="G15" s="16"/>
      <c r="H15" s="16"/>
      <c r="I15" s="16"/>
      <c r="J15" s="17"/>
      <c r="K15" s="17"/>
      <c r="L15" s="31"/>
      <c r="M15" s="19"/>
      <c r="O15">
        <f t="shared" si="0"/>
        <v>0</v>
      </c>
    </row>
    <row r="16" spans="1:15" ht="31.2" x14ac:dyDescent="0.35">
      <c r="A16" s="94"/>
      <c r="B16" s="14">
        <f t="shared" si="1"/>
        <v>11</v>
      </c>
      <c r="C16" s="9" t="s">
        <v>65</v>
      </c>
      <c r="D16" s="15" t="s">
        <v>9</v>
      </c>
      <c r="E16" s="15"/>
      <c r="F16" s="16"/>
      <c r="G16" s="16"/>
      <c r="H16" s="16"/>
      <c r="I16" s="16"/>
      <c r="J16" s="17"/>
      <c r="K16" s="17"/>
      <c r="L16" s="17"/>
      <c r="M16" s="20"/>
      <c r="O16">
        <f t="shared" si="0"/>
        <v>0</v>
      </c>
    </row>
    <row r="17" spans="1:15" ht="18" x14ac:dyDescent="0.35">
      <c r="A17" s="94"/>
      <c r="B17" s="14">
        <f t="shared" si="1"/>
        <v>12</v>
      </c>
      <c r="C17" s="9" t="s">
        <v>66</v>
      </c>
      <c r="D17" s="15" t="s">
        <v>9</v>
      </c>
      <c r="E17" s="15"/>
      <c r="F17" s="16"/>
      <c r="G17" s="16"/>
      <c r="H17" s="16"/>
      <c r="I17" s="16"/>
      <c r="J17" s="17"/>
      <c r="K17" s="17"/>
      <c r="L17" s="17"/>
      <c r="M17" s="20"/>
      <c r="O17">
        <f t="shared" si="0"/>
        <v>0</v>
      </c>
    </row>
    <row r="18" spans="1:15" ht="18" x14ac:dyDescent="0.35">
      <c r="A18" s="94"/>
      <c r="B18" s="14">
        <f t="shared" si="1"/>
        <v>13</v>
      </c>
      <c r="C18" s="9" t="s">
        <v>28</v>
      </c>
      <c r="D18" s="15" t="s">
        <v>9</v>
      </c>
      <c r="E18" s="15"/>
      <c r="F18" s="16"/>
      <c r="G18" s="16"/>
      <c r="H18" s="16"/>
      <c r="I18" s="16"/>
      <c r="J18" s="17"/>
      <c r="K18" s="17"/>
      <c r="L18" s="17"/>
      <c r="M18" s="20"/>
      <c r="O18">
        <f t="shared" si="0"/>
        <v>0</v>
      </c>
    </row>
    <row r="19" spans="1:15" ht="21.6" customHeight="1" thickBot="1" x14ac:dyDescent="0.4">
      <c r="A19" s="94"/>
      <c r="B19" s="14">
        <f t="shared" si="1"/>
        <v>14</v>
      </c>
      <c r="C19" s="9" t="s">
        <v>29</v>
      </c>
      <c r="D19" s="15" t="s">
        <v>9</v>
      </c>
      <c r="E19" s="15"/>
      <c r="F19" s="16"/>
      <c r="G19" s="16"/>
      <c r="H19" s="16"/>
      <c r="I19" s="16"/>
      <c r="J19" s="17"/>
      <c r="K19" s="17"/>
      <c r="L19" s="31"/>
      <c r="M19" s="20"/>
      <c r="O19">
        <f t="shared" si="0"/>
        <v>0</v>
      </c>
    </row>
    <row r="20" spans="1:15" ht="22.8" customHeight="1" x14ac:dyDescent="0.35">
      <c r="A20" s="93" t="s">
        <v>30</v>
      </c>
      <c r="B20" s="14">
        <f t="shared" si="1"/>
        <v>15</v>
      </c>
      <c r="C20" s="28" t="s">
        <v>31</v>
      </c>
      <c r="D20" s="10" t="s">
        <v>9</v>
      </c>
      <c r="E20" s="11"/>
      <c r="F20" s="12"/>
      <c r="G20" s="12"/>
      <c r="H20" s="12"/>
      <c r="I20" s="12"/>
      <c r="J20" s="29"/>
      <c r="K20" s="29"/>
      <c r="L20" s="29"/>
      <c r="M20" s="34"/>
      <c r="O20">
        <f t="shared" si="0"/>
        <v>0</v>
      </c>
    </row>
    <row r="21" spans="1:15" ht="18.600000000000001" customHeight="1" x14ac:dyDescent="0.35">
      <c r="A21" s="94"/>
      <c r="B21" s="14">
        <f t="shared" si="1"/>
        <v>16</v>
      </c>
      <c r="C21" s="9" t="s">
        <v>32</v>
      </c>
      <c r="D21" s="15" t="s">
        <v>9</v>
      </c>
      <c r="E21" s="15"/>
      <c r="F21" s="16"/>
      <c r="G21" s="16"/>
      <c r="H21" s="16"/>
      <c r="I21" s="16"/>
      <c r="J21" s="17"/>
      <c r="K21" s="17"/>
      <c r="L21" s="17"/>
      <c r="M21" s="20"/>
      <c r="O21">
        <f t="shared" si="0"/>
        <v>0</v>
      </c>
    </row>
    <row r="22" spans="1:15" ht="13.8" customHeight="1" x14ac:dyDescent="0.35">
      <c r="A22" s="94"/>
      <c r="B22" s="14">
        <f t="shared" si="1"/>
        <v>17</v>
      </c>
      <c r="C22" s="9" t="s">
        <v>70</v>
      </c>
      <c r="D22" s="15" t="s">
        <v>9</v>
      </c>
      <c r="E22" s="15"/>
      <c r="F22" s="16"/>
      <c r="G22" s="16"/>
      <c r="H22" s="16"/>
      <c r="I22" s="16"/>
      <c r="J22" s="17"/>
      <c r="K22" s="17"/>
      <c r="L22" s="17"/>
      <c r="M22" s="20"/>
      <c r="O22">
        <f t="shared" si="0"/>
        <v>0</v>
      </c>
    </row>
    <row r="23" spans="1:15" ht="18" x14ac:dyDescent="0.35">
      <c r="A23" s="94"/>
      <c r="B23" s="14">
        <f t="shared" si="1"/>
        <v>18</v>
      </c>
      <c r="C23" s="9" t="s">
        <v>33</v>
      </c>
      <c r="D23" s="15" t="s">
        <v>9</v>
      </c>
      <c r="E23" s="15"/>
      <c r="F23" s="16"/>
      <c r="G23" s="16"/>
      <c r="H23" s="16"/>
      <c r="I23" s="16"/>
      <c r="J23" s="17"/>
      <c r="K23" s="17"/>
      <c r="L23" s="17"/>
      <c r="M23" s="19"/>
      <c r="O23">
        <f t="shared" si="0"/>
        <v>0</v>
      </c>
    </row>
    <row r="24" spans="1:15" ht="18.600000000000001" customHeight="1" thickBot="1" x14ac:dyDescent="0.4">
      <c r="A24" s="95"/>
      <c r="B24" s="14">
        <f t="shared" si="1"/>
        <v>19</v>
      </c>
      <c r="C24" s="22" t="s">
        <v>34</v>
      </c>
      <c r="D24" s="23" t="s">
        <v>9</v>
      </c>
      <c r="E24" s="24"/>
      <c r="F24" s="25"/>
      <c r="G24" s="25"/>
      <c r="H24" s="25"/>
      <c r="I24" s="25"/>
      <c r="J24" s="32"/>
      <c r="K24" s="32"/>
      <c r="L24" s="32"/>
      <c r="M24" s="33"/>
      <c r="O24">
        <f t="shared" si="0"/>
        <v>0</v>
      </c>
    </row>
    <row r="25" spans="1:15" ht="18.600000000000001" thickBot="1" x14ac:dyDescent="0.35">
      <c r="A25" s="70" t="s">
        <v>2</v>
      </c>
      <c r="B25" s="70" t="s">
        <v>3</v>
      </c>
      <c r="C25" s="70" t="s">
        <v>4</v>
      </c>
      <c r="D25" s="90"/>
      <c r="E25" s="92"/>
      <c r="F25" s="90"/>
      <c r="G25" s="91"/>
      <c r="H25" s="91"/>
      <c r="I25" s="92"/>
      <c r="J25" s="90"/>
      <c r="K25" s="91"/>
      <c r="L25" s="92"/>
      <c r="M25" s="70"/>
      <c r="O25">
        <f t="shared" si="0"/>
        <v>0</v>
      </c>
    </row>
    <row r="26" spans="1:15" ht="18" x14ac:dyDescent="0.35">
      <c r="A26" s="93" t="s">
        <v>35</v>
      </c>
      <c r="B26" s="8">
        <f>B24+1</f>
        <v>20</v>
      </c>
      <c r="C26" s="28" t="s">
        <v>36</v>
      </c>
      <c r="D26" s="11" t="s">
        <v>9</v>
      </c>
      <c r="E26" s="11"/>
      <c r="F26" s="12"/>
      <c r="G26" s="12"/>
      <c r="H26" s="12"/>
      <c r="I26" s="12"/>
      <c r="J26" s="35"/>
      <c r="K26" s="29"/>
      <c r="L26" s="29"/>
      <c r="M26" s="34"/>
      <c r="O26">
        <f t="shared" si="0"/>
        <v>0</v>
      </c>
    </row>
    <row r="27" spans="1:15" ht="18" x14ac:dyDescent="0.35">
      <c r="A27" s="94"/>
      <c r="B27" s="14">
        <f t="shared" si="1"/>
        <v>21</v>
      </c>
      <c r="C27" s="9" t="s">
        <v>37</v>
      </c>
      <c r="D27" s="15" t="s">
        <v>9</v>
      </c>
      <c r="E27" s="15"/>
      <c r="F27" s="16"/>
      <c r="G27" s="16"/>
      <c r="H27" s="16"/>
      <c r="I27" s="16"/>
      <c r="J27" s="36"/>
      <c r="K27" s="17"/>
      <c r="L27" s="17"/>
      <c r="M27" s="20"/>
      <c r="O27">
        <f t="shared" si="0"/>
        <v>0</v>
      </c>
    </row>
    <row r="28" spans="1:15" ht="18" x14ac:dyDescent="0.35">
      <c r="A28" s="94"/>
      <c r="B28" s="14">
        <f t="shared" si="1"/>
        <v>22</v>
      </c>
      <c r="C28" s="9" t="s">
        <v>67</v>
      </c>
      <c r="D28" s="15" t="s">
        <v>9</v>
      </c>
      <c r="E28" s="15"/>
      <c r="F28" s="16"/>
      <c r="G28" s="16"/>
      <c r="H28" s="16"/>
      <c r="I28" s="16"/>
      <c r="J28" s="17"/>
      <c r="K28" s="17"/>
      <c r="L28" s="17"/>
      <c r="M28" s="20"/>
      <c r="O28">
        <f t="shared" si="0"/>
        <v>0</v>
      </c>
    </row>
    <row r="29" spans="1:15" ht="18" x14ac:dyDescent="0.35">
      <c r="A29" s="94"/>
      <c r="B29" s="14">
        <f t="shared" si="1"/>
        <v>23</v>
      </c>
      <c r="C29" s="9" t="s">
        <v>38</v>
      </c>
      <c r="D29" s="15" t="s">
        <v>9</v>
      </c>
      <c r="E29" s="15"/>
      <c r="F29" s="16"/>
      <c r="G29" s="16"/>
      <c r="H29" s="16"/>
      <c r="I29" s="16"/>
      <c r="J29" s="36"/>
      <c r="K29" s="17"/>
      <c r="L29" s="17"/>
      <c r="M29" s="20"/>
      <c r="O29">
        <f t="shared" si="0"/>
        <v>0</v>
      </c>
    </row>
    <row r="30" spans="1:15" ht="18" x14ac:dyDescent="0.35">
      <c r="A30" s="94"/>
      <c r="B30" s="14">
        <f>B29+1</f>
        <v>24</v>
      </c>
      <c r="C30" s="9" t="s">
        <v>68</v>
      </c>
      <c r="D30" s="15" t="s">
        <v>9</v>
      </c>
      <c r="E30" s="15"/>
      <c r="F30" s="16"/>
      <c r="G30" s="16"/>
      <c r="H30" s="16"/>
      <c r="I30" s="16"/>
      <c r="J30" s="36"/>
      <c r="K30" s="17"/>
      <c r="L30" s="17"/>
      <c r="M30" s="20"/>
      <c r="O30">
        <f t="shared" si="0"/>
        <v>0</v>
      </c>
    </row>
    <row r="31" spans="1:15" ht="31.8" thickBot="1" x14ac:dyDescent="0.4">
      <c r="A31" s="95"/>
      <c r="B31" s="14">
        <f t="shared" ref="B31:B39" si="2">B30+1</f>
        <v>25</v>
      </c>
      <c r="C31" s="22" t="s">
        <v>39</v>
      </c>
      <c r="D31" s="23" t="s">
        <v>9</v>
      </c>
      <c r="E31" s="24"/>
      <c r="F31" s="25"/>
      <c r="G31" s="25"/>
      <c r="H31" s="25"/>
      <c r="I31" s="25"/>
      <c r="J31" s="36"/>
      <c r="K31" s="32"/>
      <c r="L31" s="32"/>
      <c r="M31" s="33"/>
      <c r="O31">
        <f t="shared" si="0"/>
        <v>0</v>
      </c>
    </row>
    <row r="32" spans="1:15" ht="18" x14ac:dyDescent="0.35">
      <c r="A32" s="93" t="s">
        <v>40</v>
      </c>
      <c r="B32" s="14">
        <f t="shared" si="2"/>
        <v>26</v>
      </c>
      <c r="C32" s="28" t="s">
        <v>41</v>
      </c>
      <c r="D32" s="11" t="s">
        <v>9</v>
      </c>
      <c r="E32" s="11"/>
      <c r="F32" s="12"/>
      <c r="G32" s="12"/>
      <c r="H32" s="12"/>
      <c r="I32" s="12"/>
      <c r="J32" s="29"/>
      <c r="K32" s="29"/>
      <c r="L32" s="29"/>
      <c r="M32" s="30"/>
      <c r="O32">
        <f t="shared" si="0"/>
        <v>0</v>
      </c>
    </row>
    <row r="33" spans="1:15" ht="20.399999999999999" customHeight="1" x14ac:dyDescent="0.35">
      <c r="A33" s="94"/>
      <c r="B33" s="14">
        <f t="shared" si="2"/>
        <v>27</v>
      </c>
      <c r="C33" s="9" t="s">
        <v>42</v>
      </c>
      <c r="D33" s="15" t="s">
        <v>9</v>
      </c>
      <c r="E33" s="15"/>
      <c r="F33" s="16"/>
      <c r="G33" s="16"/>
      <c r="H33" s="16"/>
      <c r="I33" s="16"/>
      <c r="J33" s="17"/>
      <c r="K33" s="17"/>
      <c r="L33" s="31"/>
      <c r="M33" s="20"/>
      <c r="O33">
        <f t="shared" si="0"/>
        <v>0</v>
      </c>
    </row>
    <row r="34" spans="1:15" ht="21.6" customHeight="1" x14ac:dyDescent="0.35">
      <c r="A34" s="94"/>
      <c r="B34" s="14">
        <f t="shared" si="2"/>
        <v>28</v>
      </c>
      <c r="C34" s="9" t="s">
        <v>43</v>
      </c>
      <c r="D34" s="15" t="s">
        <v>9</v>
      </c>
      <c r="E34" s="15"/>
      <c r="F34" s="16"/>
      <c r="G34" s="16"/>
      <c r="H34" s="16"/>
      <c r="I34" s="16"/>
      <c r="J34" s="17"/>
      <c r="K34" s="36"/>
      <c r="L34" s="17"/>
      <c r="M34" s="20"/>
      <c r="O34">
        <f t="shared" si="0"/>
        <v>0</v>
      </c>
    </row>
    <row r="35" spans="1:15" ht="22.2" customHeight="1" x14ac:dyDescent="0.35">
      <c r="A35" s="94"/>
      <c r="B35" s="14">
        <f t="shared" si="2"/>
        <v>29</v>
      </c>
      <c r="C35" s="9" t="s">
        <v>71</v>
      </c>
      <c r="D35" s="15" t="s">
        <v>9</v>
      </c>
      <c r="E35" s="15"/>
      <c r="F35" s="16"/>
      <c r="G35" s="16"/>
      <c r="H35" s="16"/>
      <c r="I35" s="16"/>
      <c r="J35" s="17"/>
      <c r="K35" s="17"/>
      <c r="L35" s="17"/>
      <c r="M35" s="19"/>
      <c r="O35">
        <f t="shared" si="0"/>
        <v>0</v>
      </c>
    </row>
    <row r="36" spans="1:15" ht="18" x14ac:dyDescent="0.35">
      <c r="A36" s="94"/>
      <c r="B36" s="14">
        <f t="shared" si="2"/>
        <v>30</v>
      </c>
      <c r="C36" s="9" t="s">
        <v>44</v>
      </c>
      <c r="D36" s="15" t="s">
        <v>9</v>
      </c>
      <c r="E36" s="15"/>
      <c r="F36" s="16"/>
      <c r="G36" s="16"/>
      <c r="H36" s="16"/>
      <c r="I36" s="16"/>
      <c r="J36" s="17"/>
      <c r="K36" s="17"/>
      <c r="L36" s="17"/>
      <c r="M36" s="19"/>
      <c r="O36">
        <f t="shared" si="0"/>
        <v>0</v>
      </c>
    </row>
    <row r="37" spans="1:15" ht="17.399999999999999" customHeight="1" x14ac:dyDescent="0.35">
      <c r="A37" s="94"/>
      <c r="B37" s="14">
        <f>B36+1</f>
        <v>31</v>
      </c>
      <c r="C37" s="9" t="s">
        <v>45</v>
      </c>
      <c r="D37" s="15" t="s">
        <v>9</v>
      </c>
      <c r="E37" s="15"/>
      <c r="F37" s="16"/>
      <c r="G37" s="16"/>
      <c r="H37" s="16"/>
      <c r="I37" s="16"/>
      <c r="J37" s="36"/>
      <c r="K37" s="17"/>
      <c r="L37" s="17"/>
      <c r="M37" s="20"/>
      <c r="O37">
        <f t="shared" si="0"/>
        <v>0</v>
      </c>
    </row>
    <row r="38" spans="1:15" ht="18.600000000000001" thickBot="1" x14ac:dyDescent="0.4">
      <c r="A38" s="94"/>
      <c r="B38" s="14">
        <f t="shared" si="2"/>
        <v>32</v>
      </c>
      <c r="C38" s="9" t="s">
        <v>46</v>
      </c>
      <c r="D38" s="15" t="s">
        <v>9</v>
      </c>
      <c r="E38" s="15"/>
      <c r="F38" s="16"/>
      <c r="G38" s="16"/>
      <c r="H38" s="16"/>
      <c r="I38" s="16"/>
      <c r="J38" s="17"/>
      <c r="K38" s="17"/>
      <c r="L38" s="17"/>
      <c r="M38" s="19"/>
      <c r="O38">
        <f t="shared" si="0"/>
        <v>0</v>
      </c>
    </row>
    <row r="39" spans="1:15" ht="18.600000000000001" customHeight="1" x14ac:dyDescent="0.35">
      <c r="A39" s="93" t="s">
        <v>47</v>
      </c>
      <c r="B39" s="14">
        <f t="shared" si="2"/>
        <v>33</v>
      </c>
      <c r="C39" s="28" t="s">
        <v>48</v>
      </c>
      <c r="D39" s="11" t="s">
        <v>9</v>
      </c>
      <c r="E39" s="11"/>
      <c r="F39" s="12"/>
      <c r="G39" s="12"/>
      <c r="H39" s="12"/>
      <c r="I39" s="12"/>
      <c r="J39" s="29"/>
      <c r="K39" s="29"/>
      <c r="L39" s="29"/>
      <c r="M39" s="34"/>
      <c r="O39">
        <f t="shared" si="0"/>
        <v>0</v>
      </c>
    </row>
    <row r="40" spans="1:15" ht="18" x14ac:dyDescent="0.35">
      <c r="A40" s="94"/>
      <c r="B40" s="14">
        <f t="shared" si="1"/>
        <v>34</v>
      </c>
      <c r="C40" s="9" t="s">
        <v>69</v>
      </c>
      <c r="D40" s="15" t="s">
        <v>9</v>
      </c>
      <c r="E40" s="15"/>
      <c r="F40" s="16"/>
      <c r="G40" s="16"/>
      <c r="H40" s="16"/>
      <c r="I40" s="16"/>
      <c r="J40" s="17"/>
      <c r="K40" s="17"/>
      <c r="L40" s="17"/>
      <c r="M40" s="20"/>
      <c r="O40">
        <f t="shared" si="0"/>
        <v>0</v>
      </c>
    </row>
    <row r="41" spans="1:15" ht="16.2" customHeight="1" thickBot="1" x14ac:dyDescent="0.4">
      <c r="A41" s="95"/>
      <c r="B41" s="21">
        <f t="shared" si="1"/>
        <v>35</v>
      </c>
      <c r="C41" s="37" t="s">
        <v>49</v>
      </c>
      <c r="D41" s="38" t="s">
        <v>9</v>
      </c>
      <c r="E41" s="39"/>
      <c r="F41" s="40"/>
      <c r="G41" s="40"/>
      <c r="H41" s="40"/>
      <c r="I41" s="40"/>
      <c r="J41" s="41"/>
      <c r="K41" s="41"/>
      <c r="L41" s="41"/>
      <c r="M41" s="42"/>
      <c r="O41">
        <f t="shared" si="0"/>
        <v>0</v>
      </c>
    </row>
    <row r="42" spans="1:15" ht="16.8" customHeight="1" thickBot="1" x14ac:dyDescent="0.35">
      <c r="A42" s="43"/>
      <c r="B42" s="44"/>
      <c r="C42" s="45" t="s">
        <v>50</v>
      </c>
      <c r="D42" s="46">
        <f>(COUNTA(D6:D41))</f>
        <v>35</v>
      </c>
      <c r="E42" s="46">
        <f>(COUNTA(E6:E41))</f>
        <v>0</v>
      </c>
      <c r="F42" s="46">
        <f>SUM(F6:F41)</f>
        <v>0</v>
      </c>
      <c r="G42" s="46">
        <f>SUM(G6:G41)</f>
        <v>0</v>
      </c>
      <c r="H42" s="46">
        <f>SUM(H6:H41)</f>
        <v>0</v>
      </c>
      <c r="I42" s="46">
        <f>SUM(I6:I41)</f>
        <v>0</v>
      </c>
      <c r="J42" s="47"/>
      <c r="K42" s="47"/>
      <c r="L42" s="47"/>
      <c r="M42" s="48"/>
    </row>
    <row r="43" spans="1:15" ht="16.2" thickBot="1" x14ac:dyDescent="0.35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</row>
    <row r="44" spans="1:15" ht="28.2" customHeight="1" thickBot="1" x14ac:dyDescent="0.35">
      <c r="A44" s="49"/>
      <c r="B44" s="50" t="s">
        <v>51</v>
      </c>
      <c r="C44" s="51" t="s">
        <v>52</v>
      </c>
      <c r="D44" s="51" t="s">
        <v>53</v>
      </c>
      <c r="E44" s="52" t="s">
        <v>54</v>
      </c>
      <c r="F44" s="53"/>
      <c r="G44" s="54" t="s">
        <v>55</v>
      </c>
      <c r="H44" s="51" t="s">
        <v>56</v>
      </c>
      <c r="I44" s="96" t="s">
        <v>57</v>
      </c>
      <c r="J44" s="97"/>
      <c r="K44" s="49"/>
      <c r="L44" s="49"/>
      <c r="M44" s="49"/>
    </row>
    <row r="45" spans="1:15" ht="16.2" customHeight="1" thickBot="1" x14ac:dyDescent="0.4">
      <c r="A45" s="71" t="s">
        <v>58</v>
      </c>
      <c r="B45" s="55">
        <v>1</v>
      </c>
      <c r="C45" s="56"/>
      <c r="D45" s="57"/>
      <c r="E45" s="58"/>
      <c r="F45" s="4"/>
      <c r="G45" s="59">
        <f>D42*5</f>
        <v>175</v>
      </c>
      <c r="H45" s="60">
        <f>SUM(F42:I42)</f>
        <v>0</v>
      </c>
      <c r="I45" s="72">
        <f>H45/G45</f>
        <v>0</v>
      </c>
      <c r="J45" s="73"/>
      <c r="K45" s="5"/>
      <c r="L45" s="5"/>
      <c r="M45" s="5"/>
    </row>
    <row r="46" spans="1:15" ht="18" customHeight="1" thickBot="1" x14ac:dyDescent="0.4">
      <c r="A46" s="71"/>
      <c r="B46" s="61">
        <f>B45+1</f>
        <v>2</v>
      </c>
      <c r="C46" s="62"/>
      <c r="D46" s="63"/>
      <c r="E46" s="64"/>
      <c r="F46" s="4"/>
      <c r="G46" s="74" t="s">
        <v>59</v>
      </c>
      <c r="H46" s="75"/>
      <c r="I46" s="75"/>
      <c r="J46" s="75"/>
      <c r="K46" s="75"/>
      <c r="L46" s="75"/>
      <c r="M46" s="76"/>
    </row>
    <row r="47" spans="1:15" ht="19.2" customHeight="1" thickBot="1" x14ac:dyDescent="0.35">
      <c r="A47" s="71"/>
      <c r="B47" s="83" t="s">
        <v>60</v>
      </c>
      <c r="C47" s="84"/>
      <c r="D47" s="84"/>
      <c r="E47" s="85"/>
      <c r="F47" s="4"/>
      <c r="G47" s="77"/>
      <c r="H47" s="78"/>
      <c r="I47" s="78"/>
      <c r="J47" s="78"/>
      <c r="K47" s="78"/>
      <c r="L47" s="78"/>
      <c r="M47" s="79"/>
    </row>
    <row r="48" spans="1:15" ht="19.2" customHeight="1" x14ac:dyDescent="0.3">
      <c r="A48" s="71"/>
      <c r="B48" s="86" t="s">
        <v>61</v>
      </c>
      <c r="C48" s="87"/>
      <c r="D48" s="67" t="s">
        <v>62</v>
      </c>
      <c r="E48" s="68" t="s">
        <v>54</v>
      </c>
      <c r="F48" s="4"/>
      <c r="G48" s="77"/>
      <c r="H48" s="78"/>
      <c r="I48" s="78"/>
      <c r="J48" s="78"/>
      <c r="K48" s="78"/>
      <c r="L48" s="78"/>
      <c r="M48" s="79"/>
    </row>
    <row r="49" spans="1:13" ht="15.6" customHeight="1" thickBot="1" x14ac:dyDescent="0.35">
      <c r="A49" s="71"/>
      <c r="B49" s="88"/>
      <c r="C49" s="89"/>
      <c r="D49" s="65"/>
      <c r="E49" s="66"/>
      <c r="F49" s="4"/>
      <c r="G49" s="80"/>
      <c r="H49" s="81"/>
      <c r="I49" s="81"/>
      <c r="J49" s="81"/>
      <c r="K49" s="81"/>
      <c r="L49" s="81"/>
      <c r="M49" s="82"/>
    </row>
    <row r="50" spans="1:13" x14ac:dyDescent="0.3">
      <c r="G50" s="69"/>
    </row>
  </sheetData>
  <mergeCells count="29">
    <mergeCell ref="A1:M1"/>
    <mergeCell ref="A2:B2"/>
    <mergeCell ref="E2:G2"/>
    <mergeCell ref="I2:J2"/>
    <mergeCell ref="L2:M2"/>
    <mergeCell ref="J4:L4"/>
    <mergeCell ref="M4:M5"/>
    <mergeCell ref="A6:A12"/>
    <mergeCell ref="A13:A19"/>
    <mergeCell ref="A20:A24"/>
    <mergeCell ref="A4:A5"/>
    <mergeCell ref="B4:B5"/>
    <mergeCell ref="C4:C5"/>
    <mergeCell ref="D4:E4"/>
    <mergeCell ref="F4:I4"/>
    <mergeCell ref="J25:L25"/>
    <mergeCell ref="A26:A31"/>
    <mergeCell ref="A32:A38"/>
    <mergeCell ref="A39:A41"/>
    <mergeCell ref="I44:J44"/>
    <mergeCell ref="D25:E25"/>
    <mergeCell ref="F25:I25"/>
    <mergeCell ref="A45:A49"/>
    <mergeCell ref="I45:J45"/>
    <mergeCell ref="G46:M46"/>
    <mergeCell ref="G47:M49"/>
    <mergeCell ref="B47:E47"/>
    <mergeCell ref="B48:C48"/>
    <mergeCell ref="B49:C49"/>
  </mergeCells>
  <dataValidations count="4">
    <dataValidation type="whole" operator="equal" allowBlank="1" showInputMessage="1" showErrorMessage="1" errorTitle="WRONG VAUE INPUT" error="this cell is limited to 5 points only." promptTitle="perfect score" prompt="Are you sure your score is 100% perfectly complied with the standards?" sqref="F6:F24 F26:F41" xr:uid="{00000000-0002-0000-0000-000000000000}">
      <formula1>5</formula1>
    </dataValidation>
    <dataValidation type="whole" operator="equal" allowBlank="1" showInputMessage="1" showErrorMessage="1" errorTitle="WRONG VALUE INPUT" error="this cell is limited to 3 points only." sqref="G6:G24 G26:G41" xr:uid="{00000000-0002-0000-0000-000001000000}">
      <formula1>3</formula1>
    </dataValidation>
    <dataValidation type="whole" operator="equal" allowBlank="1" showInputMessage="1" showErrorMessage="1" errorTitle="WRONG VALUE INPUT" error="this cell is limited to 1 point only." sqref="H6:H24 H26:H41" xr:uid="{00000000-0002-0000-0000-000002000000}">
      <formula1>1</formula1>
    </dataValidation>
    <dataValidation type="whole" operator="equal" allowBlank="1" showInputMessage="1" showErrorMessage="1" sqref="I6:I24 I26:I41" xr:uid="{00000000-0002-0000-0000-000003000000}">
      <formula1>0</formula1>
    </dataValidation>
  </dataValidations>
  <hyperlinks>
    <hyperlink ref="C6" location="'Excellence Guide'!A3" display="Retail's cleanliness and order (this include and not limited to floor,counters, glasses ,stockroom and shelves." xr:uid="{00000000-0004-0000-0000-000000000000}"/>
    <hyperlink ref="C7" location="'Excellence Guide'!A525" display="Retail stockroom condition and arrangement." xr:uid="{00000000-0004-0000-0000-000001000000}"/>
    <hyperlink ref="C8" location="'Excellence Guide'!A458" display="Licenses and certificates validity and display as per standards " xr:uid="{00000000-0004-0000-0000-000002000000}"/>
    <hyperlink ref="C9" location="'Excellence Guide'!A1015" display="General retail appearance (as per Retail standards, electrical wiring orderliness, outside appearance, and signage)" xr:uid="{00000000-0004-0000-0000-000003000000}"/>
    <hyperlink ref="C10" location="'Excellence Guide'!A1104" display="SMSA Wall-graphics displayed as per standards /cleanliness" xr:uid="{00000000-0004-0000-0000-000004000000}"/>
    <hyperlink ref="C11" location="'Excellence Guide'!A1271" display="TV Availability with Advertisement" xr:uid="{00000000-0004-0000-0000-000005000000}"/>
    <hyperlink ref="C12" location="'Excellence Guide'!A1353" display="New Working Hours  Notice displayed as per Standard" xr:uid="{00000000-0004-0000-0000-000007000000}"/>
    <hyperlink ref="C13" location="'Excellence Guide'!A2307" display="Business-like appearance (ID, uniform, black shoes etc.)" xr:uid="{00000000-0004-0000-0000-000008000000}"/>
    <hyperlink ref="C14" location="'To do list'!D14" display="Customer Service Skills &amp; Staff Attitude" xr:uid="{00000000-0004-0000-0000-000009000000}"/>
    <hyperlink ref="C15" location="'To do list'!D14" display="Business knowledge (SMSA Services Awareness, eR2R, pricing, commitment, IRSHAD knowledge and availability, SIIS/RPD procedure)" xr:uid="{00000000-0004-0000-0000-00000A000000}"/>
    <hyperlink ref="C16" location="'To do list'!D16" display="Cash remittance (remittance on-time with pre-alerts, COD POD Collection) / Receipt Voucher Availability" xr:uid="{00000000-0004-0000-0000-00000B000000}"/>
    <hyperlink ref="C18" location="'To do list'!D19" display="Attendance / Fingerprint biometrics compliance" xr:uid="{00000000-0004-0000-0000-00000D000000}"/>
    <hyperlink ref="C19" location="'To do list'!D20" display="KPIs knowledge" xr:uid="{00000000-0004-0000-0000-00000E000000}"/>
    <hyperlink ref="C20" location="'Excellence Guide'!A1960" display="Scale condition and calibration update" xr:uid="{00000000-0004-0000-0000-000010000000}"/>
    <hyperlink ref="C21" location="'Excellence Guide'!A2014" display="Supplies stock and supplies buffer" xr:uid="{00000000-0004-0000-0000-000012000000}"/>
    <hyperlink ref="C22" location="'Excellence Guide'!A258" display="Telephone connectivity, printer condition, internet connection." xr:uid="{00000000-0004-0000-0000-000013000000}"/>
    <hyperlink ref="C23" location="'Excellence Guide'!A159" display="CORE Point-Of-Sale (POS) Installation and Usage" xr:uid="{00000000-0004-0000-0000-000014000000}"/>
    <hyperlink ref="C24" location="Sheet1!A2380" display="MADA machine functionality / availability and Usage" xr:uid="{00000000-0004-0000-0000-000015000000}"/>
    <hyperlink ref="C26" location="'To do list'!D28" display="High value shipments acceptance and pre-alert" xr:uid="{00000000-0004-0000-0000-000016000000}"/>
    <hyperlink ref="C27" location="'To do list'!D29" display="Shipments handover manifests (inbound and outbound) and POD" xr:uid="{00000000-0004-0000-0000-000017000000}"/>
    <hyperlink ref="C28" location="'To do list'!D30" display="Express, SDC, and COD Hold-At-Location (HAL) Procedure" xr:uid="{00000000-0004-0000-0000-000018000000}"/>
    <hyperlink ref="C29" location="'To do list'!D31" display="AWB Completion, Documentation Requirements, Indemnity and Insurance" xr:uid="{00000000-0004-0000-0000-000019000000}"/>
    <hyperlink ref="C30" location="'To do list'!D32" display="SMS Sending and Day 7 Manifesting" xr:uid="{00000000-0004-0000-0000-00001A000000}"/>
    <hyperlink ref="C31" location="'To do list'!D33" display="CORE Scan Compliance (CORE ID Availability,100% Scanning of POD,Daily HAL Scans, Pick-Up, Retail PMX)" xr:uid="{00000000-0004-0000-0000-00001B000000}"/>
    <hyperlink ref="C32" location="'To do list'!D34" display="Steel shutters and pad-locks availability" xr:uid="{00000000-0004-0000-0000-00001C000000}"/>
    <hyperlink ref="C33" location="'Excellence Guide'!A1391" display="Display of emergency numbers" xr:uid="{00000000-0004-0000-0000-00001E000000}"/>
    <hyperlink ref="C34" location="'Excellence Guide'!A1408" display="Clear trash bag availability" xr:uid="{00000000-0004-0000-0000-00001F000000}"/>
    <hyperlink ref="C35" location="'Excellence Guide'!I1459" display="Keys handling &amp; manifestation" xr:uid="{00000000-0004-0000-0000-000020000000}"/>
    <hyperlink ref="C36" location="'Excellence Guide'!I1491" display="Condition of smoke detectors and/or water sprinklers" xr:uid="{00000000-0004-0000-0000-000021000000}"/>
    <hyperlink ref="C37" location="'Excellence Guide'!I1557" display="Fire extinguishers' condition and validity" xr:uid="{00000000-0004-0000-0000-000022000000}"/>
    <hyperlink ref="C38" location="'Excellence Guide'!A1682" display="First Aid tools availability and medicine validity" xr:uid="{00000000-0004-0000-0000-000023000000}"/>
    <hyperlink ref="C39" location="'Excellence Guide'!H1809" display="Files and filing" xr:uid="{00000000-0004-0000-0000-000025000000}"/>
    <hyperlink ref="C40" location="'Excellence Guide'!A142" display="Customer Table with Chairs and Counter Chairs" xr:uid="{00000000-0004-0000-0000-000026000000}"/>
    <hyperlink ref="C41" location="'To do list'!D44" display="Visitors log-book" xr:uid="{00000000-0004-0000-0000-000027000000}"/>
  </hyperlinks>
  <pageMargins left="0.17" right="0.17" top="0.47" bottom="0.3" header="0.3" footer="0.25"/>
  <pageSetup scale="48" fitToHeight="2" orientation="landscape" r:id="rId1"/>
  <rowBreaks count="1" manualBreakCount="1">
    <brk id="2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mkalayathinal</dc:creator>
  <cp:lastModifiedBy>Nouf Al Rammah</cp:lastModifiedBy>
  <cp:lastPrinted>2019-06-22T09:24:40Z</cp:lastPrinted>
  <dcterms:created xsi:type="dcterms:W3CDTF">2018-04-02T13:48:37Z</dcterms:created>
  <dcterms:modified xsi:type="dcterms:W3CDTF">2025-09-07T10:37:37Z</dcterms:modified>
</cp:coreProperties>
</file>