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xr:revisionPtr revIDLastSave="0" documentId="13_ncr:1_{1E9DFCE5-A061-4F7F-9275-257DABE959E6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Dashboard" sheetId="2" r:id="rId1"/>
    <sheet name="Logging Monitoring Standard" sheetId="3" r:id="rId2"/>
    <sheet name="RACI Matrix" sheetId="4" r:id="rId3"/>
    <sheet name="Authority Matrix" sheetId="5" r:id="rId4"/>
    <sheet name="Communication POC" sheetId="6" r:id="rId5"/>
    <sheet name="Log Matrix" sheetId="7" r:id="rId6"/>
    <sheet name="Monitoring Matrix" sheetId="8" r:id="rId7"/>
    <sheet name="Evidence Tracker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2" l="1"/>
  <c r="F10" i="2"/>
  <c r="E10" i="2"/>
  <c r="D10" i="2"/>
  <c r="C10" i="2"/>
  <c r="B10" i="2"/>
  <c r="G9" i="2"/>
  <c r="F9" i="2"/>
  <c r="E9" i="2"/>
  <c r="D9" i="2"/>
  <c r="C9" i="2"/>
  <c r="B9" i="2"/>
  <c r="G8" i="2"/>
  <c r="F8" i="2"/>
  <c r="E8" i="2"/>
  <c r="D8" i="2"/>
  <c r="C8" i="2"/>
  <c r="B8" i="2"/>
  <c r="G7" i="2"/>
  <c r="F7" i="2"/>
  <c r="E7" i="2"/>
  <c r="D7" i="2"/>
  <c r="C7" i="2"/>
  <c r="B7" i="2"/>
  <c r="G6" i="2"/>
  <c r="F6" i="2"/>
  <c r="E6" i="2"/>
  <c r="D6" i="2"/>
  <c r="C6" i="2"/>
  <c r="B6" i="2"/>
  <c r="G5" i="2"/>
  <c r="F5" i="2"/>
  <c r="E5" i="2"/>
  <c r="D5" i="2"/>
  <c r="C5" i="2"/>
  <c r="B5" i="2"/>
  <c r="G4" i="2"/>
  <c r="F4" i="2"/>
  <c r="E4" i="2"/>
  <c r="D4" i="2"/>
  <c r="C4" i="2"/>
  <c r="B4" i="2"/>
</calcChain>
</file>

<file path=xl/sharedStrings.xml><?xml version="1.0" encoding="utf-8"?>
<sst xmlns="http://schemas.openxmlformats.org/spreadsheetml/2006/main" count="1214" uniqueCount="767">
  <si>
    <t>Section</t>
  </si>
  <si>
    <t>Purpose</t>
  </si>
  <si>
    <t>ITD ISMS Core Matrices – Dashboard</t>
  </si>
  <si>
    <t>Sheet / Area</t>
  </si>
  <si>
    <t>Total Items</t>
  </si>
  <si>
    <t>Ready</t>
  </si>
  <si>
    <t>In Progress</t>
  </si>
  <si>
    <t>Pending</t>
  </si>
  <si>
    <t>Gap</t>
  </si>
  <si>
    <t>Not Applicable</t>
  </si>
  <si>
    <t>Main Owner</t>
  </si>
  <si>
    <t>Remarks</t>
  </si>
  <si>
    <t>Logging Monitoring Standard</t>
  </si>
  <si>
    <t>National IT Manager</t>
  </si>
  <si>
    <t>RACI Matrix</t>
  </si>
  <si>
    <t>Authority Matrix</t>
  </si>
  <si>
    <t>Communication POC</t>
  </si>
  <si>
    <t>National IT Manager / IT Service Desk</t>
  </si>
  <si>
    <t>Log Matrix</t>
  </si>
  <si>
    <t>IT Infrastructure / Network Specialist</t>
  </si>
  <si>
    <t>Monitoring Matrix</t>
  </si>
  <si>
    <t>IT Team</t>
  </si>
  <si>
    <t>Evidence Tracker</t>
  </si>
  <si>
    <t>ITD Logging and Monitoring Standard</t>
  </si>
  <si>
    <t>Requirement</t>
  </si>
  <si>
    <t>Owner</t>
  </si>
  <si>
    <t>Frequency / Trigger</t>
  </si>
  <si>
    <t>Status</t>
  </si>
  <si>
    <t>Define what ITD logs and monitors to detect misuse, unauthorized access, failures and security events.</t>
  </si>
  <si>
    <t>Annual or after major change</t>
  </si>
  <si>
    <t>Scope</t>
  </si>
  <si>
    <t>Applies to ITD-managed systems/services in the ISMS scope: servers, network devices, firewalls, VPN, endpoints, email, cloud, applications, backup systems and supplier-managed systems where applicable.</t>
  </si>
  <si>
    <t>Annual or scope change</t>
  </si>
  <si>
    <t>Minimum logs</t>
  </si>
  <si>
    <t>Log access, failed logins, account lockout, admin activity, system failures, security alerts, firewall/VPN activity, backup success/failure, cloud alerts and application/database events where available.</t>
  </si>
  <si>
    <t>Ongoing</t>
  </si>
  <si>
    <t>Monitoring rule</t>
  </si>
  <si>
    <t>Important security and operational alerts must be reviewed based on risk and frequency listed in the Monitoring Matrix.</t>
  </si>
  <si>
    <t>As per matrix</t>
  </si>
  <si>
    <t>Retention rule</t>
  </si>
  <si>
    <t>Retain logs as per system/tool capability and this workbook. If a system cannot meet the expected retention, record the limitation and keep available reports/screenshots.</t>
  </si>
  <si>
    <t>IT Infrastructure</t>
  </si>
  <si>
    <t>Monthly / annual review</t>
  </si>
  <si>
    <t>Log protection</t>
  </si>
  <si>
    <t>Access to logs must be restricted. Logs used for investigation or audit must be saved/exported and protected from unauthorized changes.</t>
  </si>
  <si>
    <t>National IT Manager / IT Infrastructure</t>
  </si>
  <si>
    <t>Central logging</t>
  </si>
  <si>
    <t>Where SIEM/Splunk/equivalent is available, critical logs should be sent to it. If not available, keep system dashboards, exports, screenshots and tickets as evidence.</t>
  </si>
  <si>
    <t>Monthly review</t>
  </si>
  <si>
    <t>Escalation</t>
  </si>
  <si>
    <t>Confirmed or suspected security events must be escalated to National IT Manager and QRM where required. Incidents must be logged and closed with evidence.</t>
  </si>
  <si>
    <t>IT Service Desk / IT Team</t>
  </si>
  <si>
    <t>As needed</t>
  </si>
  <si>
    <t>Review evidence</t>
  </si>
  <si>
    <t>Keep log exports, dashboard screenshots, ticket records, review notes, supplier reports and incident records.</t>
  </si>
  <si>
    <t>Review period</t>
  </si>
  <si>
    <t>Review this standard annually or after major incidents, major audit findings, major system changes, logging tool changes or scope changes.</t>
  </si>
  <si>
    <t>Annual / trigger-based</t>
  </si>
  <si>
    <t>ITD ISMS RACI Matrix</t>
  </si>
  <si>
    <t>R = Responsible, A = Accountable/Approver, C = Consulted, I = Informed.</t>
  </si>
  <si>
    <t>Activity / Process</t>
  </si>
  <si>
    <t>CTO</t>
  </si>
  <si>
    <t>Network Specialist</t>
  </si>
  <si>
    <t>IT Service Desk</t>
  </si>
  <si>
    <t>System/Application Owner</t>
  </si>
  <si>
    <t>QRM</t>
  </si>
  <si>
    <t>HR / Department Head</t>
  </si>
  <si>
    <t>Supplier / Third Party</t>
  </si>
  <si>
    <t>Main Evidence</t>
  </si>
  <si>
    <t>ISMS scope and policy approval</t>
  </si>
  <si>
    <t>A</t>
  </si>
  <si>
    <t>R</t>
  </si>
  <si>
    <t>I</t>
  </si>
  <si>
    <t>C</t>
  </si>
  <si>
    <t>Approved scope/policies and communication</t>
  </si>
  <si>
    <t>SOA update after evidence completion</t>
  </si>
  <si>
    <t>SOA and evidence index</t>
  </si>
  <si>
    <t>Risk assessment and treatment</t>
  </si>
  <si>
    <t>A for major risk</t>
  </si>
  <si>
    <t>R/A</t>
  </si>
  <si>
    <t>Risk register, treatment actions</t>
  </si>
  <si>
    <t>Access request provisioning</t>
  </si>
  <si>
    <t>A for critical/admin access</t>
  </si>
  <si>
    <t>C/A for business need</t>
  </si>
  <si>
    <t>R/C</t>
  </si>
  <si>
    <t>C if supplier user</t>
  </si>
  <si>
    <t>Access ticket, approval, access record</t>
  </si>
  <si>
    <t>Access removal for leaver/transfer</t>
  </si>
  <si>
    <t>A for high-risk cases</t>
  </si>
  <si>
    <t>HR/manager notice, removal ticket, asset return</t>
  </si>
  <si>
    <t>Privileged access review</t>
  </si>
  <si>
    <t>R where network admin</t>
  </si>
  <si>
    <t>Privileged access list, review result</t>
  </si>
  <si>
    <t>Asset management</t>
  </si>
  <si>
    <t>Asset register, assignment/return/disposal</t>
  </si>
  <si>
    <t>Backup and restore</t>
  </si>
  <si>
    <t>C for validation</t>
  </si>
  <si>
    <t>C if supplier managed</t>
  </si>
  <si>
    <t>Backup reports, restore test</t>
  </si>
  <si>
    <t>Logging and monitoring</t>
  </si>
  <si>
    <t>R for network logs</t>
  </si>
  <si>
    <t>Log matrix, monitoring matrix, screenshots</t>
  </si>
  <si>
    <t>Security event and incident support</t>
  </si>
  <si>
    <t>R first line</t>
  </si>
  <si>
    <t>C/R for investigation</t>
  </si>
  <si>
    <t>Incident register, tickets, logs</t>
  </si>
  <si>
    <t>Vulnerability and patch management</t>
  </si>
  <si>
    <t>Patch report, vulnerability report, tickets</t>
  </si>
  <si>
    <t>Firewall and VPN changes</t>
  </si>
  <si>
    <t>C if supplier involved</t>
  </si>
  <si>
    <t>Change ticket, firewall/VPN evidence</t>
  </si>
  <si>
    <t>System/application change and MOC</t>
  </si>
  <si>
    <t>A/C</t>
  </si>
  <si>
    <t>C where risk/compliance</t>
  </si>
  <si>
    <t>MOC/change record, testing, rollback</t>
  </si>
  <si>
    <t>Supplier and cloud support</t>
  </si>
  <si>
    <t>Supplier review, cloud register, supplier report</t>
  </si>
  <si>
    <t>Privacy / DSR technical support</t>
  </si>
  <si>
    <t>A technical support</t>
  </si>
  <si>
    <t>C/A legal/business outside IT</t>
  </si>
  <si>
    <t>C if processor</t>
  </si>
  <si>
    <t>DSR register, approval, action evidence</t>
  </si>
  <si>
    <t>Management review input</t>
  </si>
  <si>
    <t>ITD Authority and Approval Matrix</t>
  </si>
  <si>
    <t>Defines who approves key ITD / ISMS decisions.</t>
  </si>
  <si>
    <t>Area / Decision</t>
  </si>
  <si>
    <t>Requested / Prepared by</t>
  </si>
  <si>
    <t>Reviewed by</t>
  </si>
  <si>
    <t>Approval Authority</t>
  </si>
  <si>
    <t>Must be informed</t>
  </si>
  <si>
    <t>When approval is required</t>
  </si>
  <si>
    <t>Evidence to keep</t>
  </si>
  <si>
    <t>Notes</t>
  </si>
  <si>
    <t>Information Security Policy / major ISMS decision</t>
  </si>
  <si>
    <t>QRM where document control applies</t>
  </si>
  <si>
    <t>IT Team, QRM</t>
  </si>
  <si>
    <t>New policy, major update or major ISMS decision</t>
  </si>
  <si>
    <t>Signed policy, approval email, GUIDE record</t>
  </si>
  <si>
    <t>QRM controls document integrity; IT owns IT controls.</t>
  </si>
  <si>
    <t>ITD procedure update</t>
  </si>
  <si>
    <t>IT Team / process owner</t>
  </si>
  <si>
    <t>Procedure change or annual review</t>
  </si>
  <si>
    <t>Updated procedure, review note, version control</t>
  </si>
  <si>
    <t>CTO approval only for major impact.</t>
  </si>
  <si>
    <t>SOA update</t>
  </si>
  <si>
    <t>National IT Manager / IT Team</t>
  </si>
  <si>
    <t>QRM where required</t>
  </si>
  <si>
    <t>National IT Manager / CTO for major changes</t>
  </si>
  <si>
    <t>After evidence update, audit finding, risk change or scope change</t>
  </si>
  <si>
    <t>Updated SOA, evidence index, approval</t>
  </si>
  <si>
    <t>Do not mark fully implemented unless evidence exists.</t>
  </si>
  <si>
    <t>High risk acceptance</t>
  </si>
  <si>
    <t>Risk owner / IT Team</t>
  </si>
  <si>
    <t>High residual risk or major control gap</t>
  </si>
  <si>
    <t>Risk register, acceptance approval, review date</t>
  </si>
  <si>
    <t>Acceptance must not be open-ended.</t>
  </si>
  <si>
    <t>Medium risk acceptance</t>
  </si>
  <si>
    <t>Relevant IT Manager / National IT Manager</t>
  </si>
  <si>
    <t>QRM if required</t>
  </si>
  <si>
    <t>Medium risk after treatment</t>
  </si>
  <si>
    <t>Risk register, reason, temporary control</t>
  </si>
  <si>
    <t>Review date required.</t>
  </si>
  <si>
    <t>Policy waiver / exception</t>
  </si>
  <si>
    <t>Requesting owner</t>
  </si>
  <si>
    <t>National IT Manager / QRM</t>
  </si>
  <si>
    <t>CTO / MD where required</t>
  </si>
  <si>
    <t>Any exception to ISMS requirement</t>
  </si>
  <si>
    <t>Waiver record, risk, temporary control, expiry</t>
  </si>
  <si>
    <t>Unapproved exceptions are not allowed.</t>
  </si>
  <si>
    <t>Privileged/admin access</t>
  </si>
  <si>
    <t>Line manager / system owner</t>
  </si>
  <si>
    <t>IT Infrastructure / Network Specialist as applicable</t>
  </si>
  <si>
    <t>National IT Manager or delegated IT manager</t>
  </si>
  <si>
    <t>QRM if investigation/risk issue</t>
  </si>
  <si>
    <t>New/change/remove admin access</t>
  </si>
  <si>
    <t>Access ticket, approval, admin access report</t>
  </si>
  <si>
    <t>Review periodically.</t>
  </si>
  <si>
    <t>Normal user access</t>
  </si>
  <si>
    <t>Line manager / Department Head</t>
  </si>
  <si>
    <t>System/Application Owner or authorized manager</t>
  </si>
  <si>
    <t>New joiner, transfer, access change</t>
  </si>
  <si>
    <t>Least privilege and need-to-use.</t>
  </si>
  <si>
    <t>Supplier/user access</t>
  </si>
  <si>
    <t>IT Team / National IT Manager</t>
  </si>
  <si>
    <t>QRM / Procurement where required</t>
  </si>
  <si>
    <t>Supplier needs system/VPN/cloud access</t>
  </si>
  <si>
    <t>Supplier approval, access ticket, expiry/review date</t>
  </si>
  <si>
    <t>Must be time-bound where possible.</t>
  </si>
  <si>
    <t>Firewall / VPN change</t>
  </si>
  <si>
    <t>IT Team / System Owner</t>
  </si>
  <si>
    <t>New rule, risky change, VPN access change</t>
  </si>
  <si>
    <t>Change ticket, approval, test/rollback</t>
  </si>
  <si>
    <t>MOC if impact is high.</t>
  </si>
  <si>
    <t>Major system/application change</t>
  </si>
  <si>
    <t>National IT Manager / QRM where needed</t>
  </si>
  <si>
    <t>National IT Manager / CTO for major impact</t>
  </si>
  <si>
    <t>Affected departments</t>
  </si>
  <si>
    <t>Go-live, integration, major configuration change</t>
  </si>
  <si>
    <t>Change/MOC, testing, rollback, go-live approval</t>
  </si>
  <si>
    <t>Post-change review for medium/high risk.</t>
  </si>
  <si>
    <t>New server/system/cloud service</t>
  </si>
  <si>
    <t>IT Team / requestor</t>
  </si>
  <si>
    <t>IT Infrastructure / System Owner</t>
  </si>
  <si>
    <t>QRM where risk/compliance applies</t>
  </si>
  <si>
    <t>Before production use</t>
  </si>
  <si>
    <t>Provisioning request, backup/security review, register update</t>
  </si>
  <si>
    <t>Update asset/cloud/backup registers.</t>
  </si>
  <si>
    <t>Backup schedule/change</t>
  </si>
  <si>
    <t>System/Application Owner where critical</t>
  </si>
  <si>
    <t>National IT Manager or delegated manager</t>
  </si>
  <si>
    <t>Affected owner</t>
  </si>
  <si>
    <t>New backup, change in frequency/retention</t>
  </si>
  <si>
    <t>Backup request, backup tool setting, change ticket</t>
  </si>
  <si>
    <t>Validate restore where required.</t>
  </si>
  <si>
    <t>Incident escalation</t>
  </si>
  <si>
    <t>National IT Manager / CTO for major incident</t>
  </si>
  <si>
    <t>QRM, Legal/Compliance where applicable</t>
  </si>
  <si>
    <t>Security incident, personal data breach, major service disruption</t>
  </si>
  <si>
    <t>Incident ticket, logs, escalation email, closure report</t>
  </si>
  <si>
    <t>QRM supports investigation where needed.</t>
  </si>
  <si>
    <t>Data deletion / privacy action</t>
  </si>
  <si>
    <t>Business owner / Legal/Compliance</t>
  </si>
  <si>
    <t>Legal/Compliance or approved privacy owner</t>
  </si>
  <si>
    <t>National IT Manager, QRM where required</t>
  </si>
  <si>
    <t>DSR deletion/correction/export or approved disposal</t>
  </si>
  <si>
    <t>DSR approval, ticket, deletion evidence</t>
  </si>
  <si>
    <t>IT must not act without approval.</t>
  </si>
  <si>
    <t>Management review approval/actions</t>
  </si>
  <si>
    <t>CTO / QRM</t>
  </si>
  <si>
    <t>Planned management review</t>
  </si>
  <si>
    <t>Minutes, attendance, action tracker</t>
  </si>
  <si>
    <t>Actions must have owner and target date.</t>
  </si>
  <si>
    <t>ISMS Communication and POC Matrix</t>
  </si>
  <si>
    <t>Defines who communicates what, to whom, when and how.</t>
  </si>
  <si>
    <t>Communication / Event</t>
  </si>
  <si>
    <t>Sender / Owner</t>
  </si>
  <si>
    <t>To</t>
  </si>
  <si>
    <t>Channel</t>
  </si>
  <si>
    <t>What to include</t>
  </si>
  <si>
    <t>Escalate if</t>
  </si>
  <si>
    <t>ISMS POC communication</t>
  </si>
  <si>
    <t>All IT staff and relevant stakeholders</t>
  </si>
  <si>
    <t>Email / Message Center</t>
  </si>
  <si>
    <t>When POC is confirmed or changed</t>
  </si>
  <si>
    <t>Name, role, contact method and when to contact the POC.</t>
  </si>
  <si>
    <t>Email or Message Center screenshot</t>
  </si>
  <si>
    <t>POC not communicated or staff not aware</t>
  </si>
  <si>
    <t>Policy/procedure availability on GUIDE</t>
  </si>
  <si>
    <t>QRM / National IT Manager</t>
  </si>
  <si>
    <t>Email / GUIDE reference</t>
  </si>
  <si>
    <t>When documents are published or updated</t>
  </si>
  <si>
    <t>Document list, GUIDE location and instruction to use latest version.</t>
  </si>
  <si>
    <t>Communication email, GUIDE screenshot/reference list</t>
  </si>
  <si>
    <t>Staff use old/unapproved documents</t>
  </si>
  <si>
    <t>ISO 27001 e-learning</t>
  </si>
  <si>
    <t>National IT Manager / HR where applicable</t>
  </si>
  <si>
    <t>IT staff</t>
  </si>
  <si>
    <t>E-learning platform / email</t>
  </si>
  <si>
    <t>Before audit and for new relevant staff</t>
  </si>
  <si>
    <t>Course name, deadline, completion requirement.</t>
  </si>
  <si>
    <t>Completion report, attendance/export</t>
  </si>
  <si>
    <t>Completion not done before audit</t>
  </si>
  <si>
    <t>Internal ISMS coaching</t>
  </si>
  <si>
    <t>Meeting / coaching session</t>
  </si>
  <si>
    <t>Before audit and after major policy change</t>
  </si>
  <si>
    <t>Policies/procedures, evidence expectations, reporting channels.</t>
  </si>
  <si>
    <t>Coaching plan, attendance, material</t>
  </si>
  <si>
    <t>Key staff not trained</t>
  </si>
  <si>
    <t>Security event reporting</t>
  </si>
  <si>
    <t>Ticket / email / call for urgent cases</t>
  </si>
  <si>
    <t>As event occurs</t>
  </si>
  <si>
    <t>Event details, affected system/user, date/time, evidence and action taken.</t>
  </si>
  <si>
    <t>Ticket, email, incident register</t>
  </si>
  <si>
    <t>Phishing/malware/unauthorized access/data leakage/major outage</t>
  </si>
  <si>
    <t>Personal data breach escalation</t>
  </si>
  <si>
    <t>IT Team / IT Service Desk</t>
  </si>
  <si>
    <t>National IT Manager, QRM, Legal/Compliance</t>
  </si>
  <si>
    <t>Immediate email/call + ticket</t>
  </si>
  <si>
    <t>Immediately when suspected/confirmed</t>
  </si>
  <si>
    <t>What happened, data involved, systems affected, containment action.</t>
  </si>
  <si>
    <t>Incident ticket, logs, notification email</t>
  </si>
  <si>
    <t>Customer/employee/personal data is involved</t>
  </si>
  <si>
    <t>MOC / major change communication</t>
  </si>
  <si>
    <t>Change owner / IT Team</t>
  </si>
  <si>
    <t>National IT Manager, affected system owner, QRM if needed</t>
  </si>
  <si>
    <t>MOC form / ticket / email</t>
  </si>
  <si>
    <t>Before implementation</t>
  </si>
  <si>
    <t>Change summary, risk, impact, approval, test, rollback.</t>
  </si>
  <si>
    <t>MOC form, change ticket, approval</t>
  </si>
  <si>
    <t>Change affects system/data/security/continuity/compliance</t>
  </si>
  <si>
    <t>Backup failure escalation</t>
  </si>
  <si>
    <t>National IT Manager, System/Application Owner</t>
  </si>
  <si>
    <t>Ticket / email</t>
  </si>
  <si>
    <t>Daily when failure occurs</t>
  </si>
  <si>
    <t>System affected, failure reason, action, expected closure.</t>
  </si>
  <si>
    <t>Backup report, ticket, closure evidence</t>
  </si>
  <si>
    <t>Critical system backup fails or repeated failure</t>
  </si>
  <si>
    <t>Vulnerability/patch escalation</t>
  </si>
  <si>
    <t>IT Infrastructure / IT Team</t>
  </si>
  <si>
    <t>Ticket / email / tracker</t>
  </si>
  <si>
    <t>Critical/high findings or overdue patches</t>
  </si>
  <si>
    <t>Affected asset, severity, action, owner, target date.</t>
  </si>
  <si>
    <t>Vulnerability report, patch ticket</t>
  </si>
  <si>
    <t>Critical/high overdue or exploited issue</t>
  </si>
  <si>
    <t>Supplier/security issue</t>
  </si>
  <si>
    <t>System/Application Owner / IT Team</t>
  </si>
  <si>
    <t>National IT Manager, Supplier/Third Party, QRM if required</t>
  </si>
  <si>
    <t>Email / ticket / meeting</t>
  </si>
  <si>
    <t>When supplier issue or alert occurs</t>
  </si>
  <si>
    <t>Supplier, system/service affected, impact, action required.</t>
  </si>
  <si>
    <t>Supplier email/report, ticket, meeting note</t>
  </si>
  <si>
    <t>Supplier breach, service failure, unresolved security issue</t>
  </si>
  <si>
    <t>Management review communication</t>
  </si>
  <si>
    <t>CTO, QRM, relevant IT staff and System/Application Owner where needed</t>
  </si>
  <si>
    <t>Meeting invite / email</t>
  </si>
  <si>
    <t>Agenda, scope, KPIs, risks, incidents, audits, SOA, actions.</t>
  </si>
  <si>
    <t>Actions not assigned or not closed</t>
  </si>
  <si>
    <t>ITD Log Matrix</t>
  </si>
  <si>
    <t>Log source</t>
  </si>
  <si>
    <t>Minimum logs expected</t>
  </si>
  <si>
    <t>Priority</t>
  </si>
  <si>
    <t>Expected retention</t>
  </si>
  <si>
    <t>Retention evidence</t>
  </si>
  <si>
    <t>Access allowed to</t>
  </si>
  <si>
    <t>Protection required</t>
  </si>
  <si>
    <t>Used for monitoring / investigation</t>
  </si>
  <si>
    <t>ISO Link</t>
  </si>
  <si>
    <t>Active Directory / Identity</t>
  </si>
  <si>
    <t>Login, failed login, account lockout, account creation, access change, password reset, admin activity.</t>
  </si>
  <si>
    <t>High</t>
  </si>
  <si>
    <t>6–12 months where available</t>
  </si>
  <si>
    <t>Confirm from AD/identity platform</t>
  </si>
  <si>
    <t>National IT Manager, IT Infrastructure, approved IT Team</t>
  </si>
  <si>
    <t>Restricted access; export only when required.</t>
  </si>
  <si>
    <t>Access review, failed login review, investigation.</t>
  </si>
  <si>
    <t>AD reports, screenshots, exports, tickets.</t>
  </si>
  <si>
    <t>A.8.15, A.5.15, A.5.17</t>
  </si>
  <si>
    <t>Microsoft 365 / Email</t>
  </si>
  <si>
    <t>Phishing, malware email, external forwarding, risky sharing, admin activity and security alerts.</t>
  </si>
  <si>
    <t>As per Microsoft license/system capability</t>
  </si>
  <si>
    <t>Confirm from Microsoft portal</t>
  </si>
  <si>
    <t>Authorized IT Infrastructure / IT Team only</t>
  </si>
  <si>
    <t>Restricted admin access and MFA.</t>
  </si>
  <si>
    <t>Phishing, DLP, risky sharing and email incidents.</t>
  </si>
  <si>
    <t>M365 screenshots, exports, alerts.</t>
  </si>
  <si>
    <t>A.8.15, A.8.16, A.5.14</t>
  </si>
  <si>
    <t>Trend Micro / EDR / Antivirus</t>
  </si>
  <si>
    <t>Malware, ransomware, USB/device control alerts, endpoint risk, blocked activity.</t>
  </si>
  <si>
    <t>12 months where available</t>
  </si>
  <si>
    <t>Confirm from console</t>
  </si>
  <si>
    <t>Restricted console access.</t>
  </si>
  <si>
    <t>Endpoint protection, malware response, USB attempts.</t>
  </si>
  <si>
    <t>Trend Micro dashboard, alerts, device compliance report.</t>
  </si>
  <si>
    <t>A.8.7, A.8.15, A.8.16</t>
  </si>
  <si>
    <t>Firewall</t>
  </si>
  <si>
    <t>Allow/deny traffic, blocked traffic, rule changes, admin activity, VPN events where applicable.</t>
  </si>
  <si>
    <t>Confirm from firewall/SIEM</t>
  </si>
  <si>
    <t>Network Specialist, National IT Manager, approved IT Infrastructure</t>
  </si>
  <si>
    <t>Restricted admin access; rule changes approved.</t>
  </si>
  <si>
    <t>Firewall alert review, suspicious activity, rule changes.</t>
  </si>
  <si>
    <t>Firewall dashboard, log export, rule change ticket.</t>
  </si>
  <si>
    <t>A.8.20-A.8.22, A.8.15</t>
  </si>
  <si>
    <t>VPN</t>
  </si>
  <si>
    <t>Successful login, failed login, user, source IP, time, session details where available.</t>
  </si>
  <si>
    <t>Confirm from VPN/firewall</t>
  </si>
  <si>
    <t>Restricted access and MFA where required.</t>
  </si>
  <si>
    <t>Remote access review and suspicious access investigation.</t>
  </si>
  <si>
    <t>VPN report, failed login export, access list.</t>
  </si>
  <si>
    <t>A.6.7, A.8.15</t>
  </si>
  <si>
    <t>Servers</t>
  </si>
  <si>
    <t>Login, failed login, admin action, service failure, restart, critical error.</t>
  </si>
  <si>
    <t>High/Medium</t>
  </si>
  <si>
    <t>6–12 months based on criticality</t>
  </si>
  <si>
    <t>Confirm by system</t>
  </si>
  <si>
    <t>IT Infrastructure, approved IT Team</t>
  </si>
  <si>
    <t>Admin access only; logs preserved during incidents.</t>
  </si>
  <si>
    <t>Troubleshooting, incident investigation, availability review.</t>
  </si>
  <si>
    <t>Server event logs, screenshots, exports.</t>
  </si>
  <si>
    <t>A.8.15, A.8.16</t>
  </si>
  <si>
    <t>Databases</t>
  </si>
  <si>
    <t>Admin login, failed login, privilege change, important data activity where supported.</t>
  </si>
  <si>
    <t>6–12 months for critical databases where available</t>
  </si>
  <si>
    <t>Confirm by database/tool</t>
  </si>
  <si>
    <t>IT Infrastructure / System/Application Owner</t>
  </si>
  <si>
    <t>Approved IT Infrastructure and System/Application Owner</t>
  </si>
  <si>
    <t>Restricted admin access.</t>
  </si>
  <si>
    <t>Privileged activity and sensitive data investigation.</t>
  </si>
  <si>
    <t>Database log report, export, access review.</t>
  </si>
  <si>
    <t>A.8.15, A.8.3</t>
  </si>
  <si>
    <t>Applications / Core Systems</t>
  </si>
  <si>
    <t>Login, failed login, admin activity, user activity, important configuration or data change where supported.</t>
  </si>
  <si>
    <t>6–12 months based on system capability</t>
  </si>
  <si>
    <t>Confirm by application</t>
  </si>
  <si>
    <t>System/Application Owner, approved IT Team</t>
  </si>
  <si>
    <t>Restricted access; evidence export controlled.</t>
  </si>
  <si>
    <t>Access investigation, misuse review, root cause analysis.</t>
  </si>
  <si>
    <t>Application logs, report, screenshot, ticket.</t>
  </si>
  <si>
    <t>ERP / Financial Systems</t>
  </si>
  <si>
    <t>Login, failed login, admin activity, approvals, role changes, critical financial/control changes where supported.</t>
  </si>
  <si>
    <t>Confirm by application owner</t>
  </si>
  <si>
    <t>System/Application Owner, approved IT Team, Finance owner where applicable</t>
  </si>
  <si>
    <t>Restricted access and approval for exports.</t>
  </si>
  <si>
    <t>Fraud, approval control and audit investigation.</t>
  </si>
  <si>
    <t>ERP audit logs, role reports, approval logs.</t>
  </si>
  <si>
    <t>A.8.15, A.5.31</t>
  </si>
  <si>
    <t>Backup System</t>
  </si>
  <si>
    <t>Backup success, failure, restore, job change, schedule change.</t>
  </si>
  <si>
    <t>Confirm from backup tool</t>
  </si>
  <si>
    <t>IT Infrastructure, National IT Manager</t>
  </si>
  <si>
    <t>Daily backup review, restore testing, incident support.</t>
  </si>
  <si>
    <t>Backup reports, restore test, failed backup tickets.</t>
  </si>
  <si>
    <t>A.8.13, A.8.15, A.8.16</t>
  </si>
  <si>
    <t>Cloud Services</t>
  </si>
  <si>
    <t>Admin login, access changes, configuration changes, security alerts, risky sharing where available.</t>
  </si>
  <si>
    <t>As per platform capability</t>
  </si>
  <si>
    <t>Confirm from cloud portal</t>
  </si>
  <si>
    <t>Approved IT Infrastructure / IT Team</t>
  </si>
  <si>
    <t>Restricted access, MFA and admin review.</t>
  </si>
  <si>
    <t>Cloud security alert review and access review.</t>
  </si>
  <si>
    <t>Cloud dashboard, security alerts, access reports.</t>
  </si>
  <si>
    <t>A.5.23, A.8.15, A.8.16</t>
  </si>
  <si>
    <t>SIEM / Splunk / Central Monitoring Platform</t>
  </si>
  <si>
    <t>Collected critical logs, correlation alerts, alert status and review evidence where available.</t>
  </si>
  <si>
    <t>Confirm from SIEM/equivalent</t>
  </si>
  <si>
    <t>National IT Manager, approved IT Infrastructure / IT Team</t>
  </si>
  <si>
    <t>Restricted access, protected dashboards and exports.</t>
  </si>
  <si>
    <t>Central event review and incident detection.</t>
  </si>
  <si>
    <t>SIEM/Splunk/equivalent screenshots, log source list, alert export.</t>
  </si>
  <si>
    <t>Use equivalent tool if SIEM/Splunk is not in place.</t>
  </si>
  <si>
    <t>Network Devices / Routers / Switches</t>
  </si>
  <si>
    <t>Admin login, configuration change, device failure, critical network events.</t>
  </si>
  <si>
    <t>Medium/High</t>
  </si>
  <si>
    <t>Confirm from device/NMS</t>
  </si>
  <si>
    <t>Network Specialist, approved IT Infrastructure</t>
  </si>
  <si>
    <t>Network incident and change investigation.</t>
  </si>
  <si>
    <t>Network logs, NMS screenshots, change tickets.</t>
  </si>
  <si>
    <t>A.8.15, A.8.20</t>
  </si>
  <si>
    <t>DLP / Email Security / Web Security</t>
  </si>
  <si>
    <t>Blocked data leakage, blocked upload, risky sharing, policy violations, suspicious websites.</t>
  </si>
  <si>
    <t>As per tool capability</t>
  </si>
  <si>
    <t>Confirm from tool</t>
  </si>
  <si>
    <t>DLP/data leakage review and acceptable use monitoring.</t>
  </si>
  <si>
    <t>DLP alerts, web/email security reports.</t>
  </si>
  <si>
    <t>A.8.12, A.8.15, A.8.16</t>
  </si>
  <si>
    <t>Where DLP/tool is available.</t>
  </si>
  <si>
    <t>Ticketing System</t>
  </si>
  <si>
    <t>Ticket creation, priority, assignment, escalation, closure and incident linkage.</t>
  </si>
  <si>
    <t>As per ticketing system retention</t>
  </si>
  <si>
    <t>Confirm from ticketing system</t>
  </si>
  <si>
    <t>IT Service Desk, National IT Manager, approved IT Team</t>
  </si>
  <si>
    <t>Access based on role; sensitive tickets protected.</t>
  </si>
  <si>
    <t>Evidence of actions, escalation and closure.</t>
  </si>
  <si>
    <t>Ticket exports, SLA reports, closure notes.</t>
  </si>
  <si>
    <t>Clause 8.1, A.5.25, A.5.26</t>
  </si>
  <si>
    <t>CCTV / Physical Security Systems where IT supports</t>
  </si>
  <si>
    <t>Access/security events where IT manages or supports the system.</t>
  </si>
  <si>
    <t>Medium</t>
  </si>
  <si>
    <t>As per Security/Admin retention or system capability</t>
  </si>
  <si>
    <t>Confirm with Security/Admin/system</t>
  </si>
  <si>
    <t>Security/Admin with IT support</t>
  </si>
  <si>
    <t>Security/Admin and approved IT support only</t>
  </si>
  <si>
    <t>Controlled access and retrieval approval.</t>
  </si>
  <si>
    <t>Investigation support where IT is involved.</t>
  </si>
  <si>
    <t>CCTV retention screenshot/report, access approval.</t>
  </si>
  <si>
    <t>A.7, A.8.15</t>
  </si>
  <si>
    <t>Owner may be Security/Admin, not IT.</t>
  </si>
  <si>
    <t>Supplier-managed Systems</t>
  </si>
  <si>
    <t>Security logs, admin activity, incidents and service alerts as allowed by contract/service.</t>
  </si>
  <si>
    <t>As per contract/service capability</t>
  </si>
  <si>
    <t>Confirm with supplier</t>
  </si>
  <si>
    <t>System/Application Owner / Supplier/Third Party</t>
  </si>
  <si>
    <t>Supplier/Third Party and approved SMSA owner</t>
  </si>
  <si>
    <t>Supplier access controlled; reports retained by SMSA owner.</t>
  </si>
  <si>
    <t>Supplier incident, service issue and audit support.</t>
  </si>
  <si>
    <t>Supplier report, service report, ticket.</t>
  </si>
  <si>
    <t>A.5.19-A.5.23, A.8.15</t>
  </si>
  <si>
    <t>ITD Monitoring Matrix</t>
  </si>
  <si>
    <t>Monitoring item</t>
  </si>
  <si>
    <t>Source / system</t>
  </si>
  <si>
    <t>Frequency</t>
  </si>
  <si>
    <t>Escalation trigger</t>
  </si>
  <si>
    <t>What good looks like</t>
  </si>
  <si>
    <t>Linked policy / procedure</t>
  </si>
  <si>
    <t>Last review date</t>
  </si>
  <si>
    <t>Phishing emails</t>
  </si>
  <si>
    <t>Email security / Microsoft 365 / Trend Micro / user reports</t>
  </si>
  <si>
    <t>Daily or as alerts come</t>
  </si>
  <si>
    <t>Confirmed phishing, repeated reports, user clicked link, malware attachment.</t>
  </si>
  <si>
    <t>Phishing emails are reviewed, blocked or reported. Confirmed cases are escalated as security events.</t>
  </si>
  <si>
    <t>Email security screenshot, alert export, ticket, incident record if applicable.</t>
  </si>
  <si>
    <t>Incident, Acceptable Use, Communication</t>
  </si>
  <si>
    <t>A.8.16, A.5.25, A.5.26</t>
  </si>
  <si>
    <t>Malware / ransomware alerts</t>
  </si>
  <si>
    <t>Trend Micro / EDR / antivirus console</t>
  </si>
  <si>
    <t>Malware found, ransomware indicator, repeated infection, critical endpoint.</t>
  </si>
  <si>
    <t>Alert is reviewed quickly, device is cleaned/isolated, and repeated cases are escalated.</t>
  </si>
  <si>
    <t>Trend Micro dashboard, malware alert, ticket, closure evidence.</t>
  </si>
  <si>
    <t>Incident, Vulnerability, Acceptable Use</t>
  </si>
  <si>
    <t>A.8.7, A.8.16</t>
  </si>
  <si>
    <t>Failed login attempts</t>
  </si>
  <si>
    <t>AD / applications / VPN / firewall / cloud logs</t>
  </si>
  <si>
    <t>Weekly and immediately for high-volume alerts</t>
  </si>
  <si>
    <t>Repeated failed logins, unusual source IP, admin account failures, after-hours pattern.</t>
  </si>
  <si>
    <t>Repeated failed logins are reviewed and suspicious attempts are investigated.</t>
  </si>
  <si>
    <t>Failed login report, screenshot/export, ticket if action taken.</t>
  </si>
  <si>
    <t>Access Control, Logging Standard</t>
  </si>
  <si>
    <t>A.8.15, A.8.16, A.5.15</t>
  </si>
  <si>
    <t>Account lockouts</t>
  </si>
  <si>
    <t>AD / identity platform</t>
  </si>
  <si>
    <t>Weekly or as alerts come</t>
  </si>
  <si>
    <t>IT Service Desk / IT Infrastructure</t>
  </si>
  <si>
    <t>Repeated lockout, privileged account lockout, unusual timing/source.</t>
  </si>
  <si>
    <t>Lockouts are checked to confirm user error, attack attempt or system issue.</t>
  </si>
  <si>
    <t>Account lockout report, ticket, action record.</t>
  </si>
  <si>
    <t>Access Control</t>
  </si>
  <si>
    <t>A.8.16, A.5.17</t>
  </si>
  <si>
    <t>Password / authentication events</t>
  </si>
  <si>
    <t>AD / Microsoft 365 / VPN / critical applications</t>
  </si>
  <si>
    <t>Monthly and immediately for critical alerts</t>
  </si>
  <si>
    <t>Weak setting, repeated resets, suspicious reset, password policy failure.</t>
  </si>
  <si>
    <t>Password resets, MFA status, disabled accounts and authentication failures are reviewed.</t>
  </si>
  <si>
    <t>MFA report, password policy screenshot, reset ticket, authentication report.</t>
  </si>
  <si>
    <t>A.5.17, A.8.16</t>
  </si>
  <si>
    <t>MFA status and bypass exceptions</t>
  </si>
  <si>
    <t>Microsoft 365 / VPN / cloud systems</t>
  </si>
  <si>
    <t>Monthly</t>
  </si>
  <si>
    <t>MFA disabled, bypass requested, exception expired, high-risk user without MFA.</t>
  </si>
  <si>
    <t>MFA is enabled where required. Any bypass or exception is approved and reviewed.</t>
  </si>
  <si>
    <t>MFA dashboard, exception approval, review record.</t>
  </si>
  <si>
    <t>Access Control, Cloud Services</t>
  </si>
  <si>
    <t>A.5.17, A.5.23, A.8.16</t>
  </si>
  <si>
    <t>Privileged / admin activity</t>
  </si>
  <si>
    <t>AD admin logs / server logs / firewall / database / cloud admin logs</t>
  </si>
  <si>
    <t>Monthly or more often for critical systems</t>
  </si>
  <si>
    <t>Unapproved admin login, after-hours admin action, privilege change, shared admin account.</t>
  </si>
  <si>
    <t>Admin access is limited, reviewed and suspicious admin activity is escalated.</t>
  </si>
  <si>
    <t>Admin log export, privileged access review, ticket, approval/removal evidence.</t>
  </si>
  <si>
    <t>Access Control, Configuration</t>
  </si>
  <si>
    <t>A.8.2, A.8.15, A.8.16</t>
  </si>
  <si>
    <t>Unauthorized access attempts</t>
  </si>
  <si>
    <t>Firewall / VPN / AD / application logs / SIEM</t>
  </si>
  <si>
    <t>Daily or weekly based on alerts</t>
  </si>
  <si>
    <t>Network Specialist / IT Infrastructure</t>
  </si>
  <si>
    <t>Unauthorized access attempt, blocked attack, suspicious IP, repeated attempts.</t>
  </si>
  <si>
    <t>Unauthorized access attempts are reviewed and blocked where needed.</t>
  </si>
  <si>
    <t>Firewall/VPN logs, SIEM screenshot, ticket, incident record if needed.</t>
  </si>
  <si>
    <t>Incident, Network Security</t>
  </si>
  <si>
    <t>A.8.16, A.5.25</t>
  </si>
  <si>
    <t>VPN / remote access activity</t>
  </si>
  <si>
    <t>VPN console / firewall / Microsoft logs</t>
  </si>
  <si>
    <t>Weekly</t>
  </si>
  <si>
    <t>Unusual login location/time, repeated failure, inactive user, unapproved access.</t>
  </si>
  <si>
    <t>VPN access is limited to approved users and unusual access is reviewed.</t>
  </si>
  <si>
    <t>VPN user report, failed VPN login report, access review.</t>
  </si>
  <si>
    <t>Access Control, Communication</t>
  </si>
  <si>
    <t>A.6.7, A.8.16</t>
  </si>
  <si>
    <t>Firewall security alerts</t>
  </si>
  <si>
    <t>Firewall console / firewall logs / SIEM</t>
  </si>
  <si>
    <t>Daily or weekly based on severity</t>
  </si>
  <si>
    <t>High-risk blocked traffic, suspicious pattern, attack indicator, repeated deny.</t>
  </si>
  <si>
    <t>High-risk blocked traffic and suspicious attempts are reviewed.</t>
  </si>
  <si>
    <t>Firewall dashboard, alert export, ticket.</t>
  </si>
  <si>
    <t>Communication, Incident</t>
  </si>
  <si>
    <t>A.8.20, A.8.21, A.8.16</t>
  </si>
  <si>
    <t>Firewall rule changes</t>
  </si>
  <si>
    <t>Firewall change records / firewall logs</t>
  </si>
  <si>
    <t>Monthly or per change</t>
  </si>
  <si>
    <t>Network Specialist / National IT Manager</t>
  </si>
  <si>
    <t>Rule added/changed without approval, risky open port, expired temporary rule.</t>
  </si>
  <si>
    <t>Firewall rule changes are approved, tested and recorded.</t>
  </si>
  <si>
    <t>Change ticket, approval, firewall rule screenshot.</t>
  </si>
  <si>
    <t>Change/MOC, Configuration</t>
  </si>
  <si>
    <t>A.8.32, A.8.20</t>
  </si>
  <si>
    <t>USB / removable media attempts</t>
  </si>
  <si>
    <t>Endpoint protection / DLP / device control tool</t>
  </si>
  <si>
    <t>Unauthorized USB attempt, exception use, repeated attempt, data copy alert.</t>
  </si>
  <si>
    <t>USB use is blocked or controlled. Unauthorized attempts are reviewed.</t>
  </si>
  <si>
    <t>USB block report, endpoint alert, exception approval if allowed.</t>
  </si>
  <si>
    <t>Acceptable Use, Removable Media</t>
  </si>
  <si>
    <t>A.7.10, A.8.16, A.8.12</t>
  </si>
  <si>
    <t>Data leakage / DLP alerts</t>
  </si>
  <si>
    <t>DLP / email security / cloud security / endpoint tool</t>
  </si>
  <si>
    <t>Sensitive data sent externally, upload to personal/cloud account, repeated violation.</t>
  </si>
  <si>
    <t>Attempts to send or upload sensitive data through unauthorized channels are reviewed.</t>
  </si>
  <si>
    <t>DLP alert, email/cloud report, ticket, incident record if needed.</t>
  </si>
  <si>
    <t>Privacy, Acceptable Use, Communication</t>
  </si>
  <si>
    <t>A.8.12, A.5.34, A.8.16</t>
  </si>
  <si>
    <t>External email forwarding / risky sharing</t>
  </si>
  <si>
    <t>Microsoft 365 admin center</t>
  </si>
  <si>
    <t>Monthly and as alerts come</t>
  </si>
  <si>
    <t>Auto-forward to external/personal email, risky link sharing, mass sharing.</t>
  </si>
  <si>
    <t>Auto-forwarding and risky sharing are controlled and reviewed.</t>
  </si>
  <si>
    <t>M365 report, forwarding rule review, ticket.</t>
  </si>
  <si>
    <t>Acceptable Use, Privacy</t>
  </si>
  <si>
    <t>A.5.14, A.8.12, A.8.16</t>
  </si>
  <si>
    <t>Endpoint security status</t>
  </si>
  <si>
    <t>Device without protection, outdated agent, disabled protection, high-risk endpoint.</t>
  </si>
  <si>
    <t>Devices have protection enabled and non-compliant devices are followed up.</t>
  </si>
  <si>
    <t>Endpoint compliance report, remediation ticket.</t>
  </si>
  <si>
    <t>Vulnerability, Malware Protection</t>
  </si>
  <si>
    <t>Patch and vulnerability status</t>
  </si>
  <si>
    <t>Vulnerability scanner / patch tool / server reports</t>
  </si>
  <si>
    <t>Monthly and urgent for critical patches</t>
  </si>
  <si>
    <t>Critical/high vulnerability overdue, exploited vulnerability, unsupported system.</t>
  </si>
  <si>
    <t>Critical and high vulnerabilities are tracked and closed within target timelines.</t>
  </si>
  <si>
    <t>Vulnerability report, patch report, closure ticket.</t>
  </si>
  <si>
    <t>Vulnerability and Patch Management</t>
  </si>
  <si>
    <t>A.8.8, A.8.16</t>
  </si>
  <si>
    <t>Backup failures</t>
  </si>
  <si>
    <t>Backup tool / backup dashboard / supplier report</t>
  </si>
  <si>
    <t>Daily</t>
  </si>
  <si>
    <t>Critical system backup failed, repeated failure, unresolved failure.</t>
  </si>
  <si>
    <t>Backup failures are reviewed, fixed and repeated failures are escalated.</t>
  </si>
  <si>
    <t>Backup success/failure report, ticket, closure evidence.</t>
  </si>
  <si>
    <t>Backup Policy, Continuity</t>
  </si>
  <si>
    <t>A.8.13, A.8.16, A.5.30</t>
  </si>
  <si>
    <t>Restore test results</t>
  </si>
  <si>
    <t>Backup tool / restore test record</t>
  </si>
  <si>
    <t>Quarterly or based on criticality</t>
  </si>
  <si>
    <t>Restore failed, critical system not tested, system owner did not validate.</t>
  </si>
  <si>
    <t>Restore tests are performed and validated for critical systems.</t>
  </si>
  <si>
    <t>Restore test record, screenshot, system owner validation.</t>
  </si>
  <si>
    <t>A.8.13, A.5.30</t>
  </si>
  <si>
    <t>Critical system availability</t>
  </si>
  <si>
    <t>Monitoring tool / server dashboard / application monitoring</t>
  </si>
  <si>
    <t>IT Team / IT Infrastructure</t>
  </si>
  <si>
    <t>Critical system down, repeated alert, customer/service impact.</t>
  </si>
  <si>
    <t>Critical system downtime or alerts are investigated and recorded.</t>
  </si>
  <si>
    <t>Monitoring dashboard, alert ticket, closure evidence.</t>
  </si>
  <si>
    <t>Continuity, Capacity, Operations</t>
  </si>
  <si>
    <t>A.8.14, A.8.16</t>
  </si>
  <si>
    <t>Capacity alerts</t>
  </si>
  <si>
    <t>Server / storage / database / cloud monitoring</t>
  </si>
  <si>
    <t>CPU/memory/storage/network capacity risk, repeated bottleneck.</t>
  </si>
  <si>
    <t>Capacity is reviewed and action is taken before service impact.</t>
  </si>
  <si>
    <t>Capacity report, dashboard, action ticket.</t>
  </si>
  <si>
    <t>Capacity Management</t>
  </si>
  <si>
    <t>A.8.6, A.8.16</t>
  </si>
  <si>
    <t>Configuration changes</t>
  </si>
  <si>
    <t>Change tickets / system logs / admin logs</t>
  </si>
  <si>
    <t>Critical setting changed without approval, default account enabled, risky configuration.</t>
  </si>
  <si>
    <t>Changes to critical configuration are approved and traceable.</t>
  </si>
  <si>
    <t>Change ticket, MOC where required, configuration screenshot.</t>
  </si>
  <si>
    <t>Configuration, Change/MOC</t>
  </si>
  <si>
    <t>A.8.9, A.8.32</t>
  </si>
  <si>
    <t>Cloud security alerts</t>
  </si>
  <si>
    <t>Cloud console / Microsoft 365 / supplier dashboard</t>
  </si>
  <si>
    <t>Cloud admin alert, risky sharing, unusual login, access change.</t>
  </si>
  <si>
    <t>Cloud admin activity, access changes and security alerts are reviewed.</t>
  </si>
  <si>
    <t>Cloud dashboard, alert export, access review.</t>
  </si>
  <si>
    <t>A.5.23, A.8.16</t>
  </si>
  <si>
    <t>Supplier-managed system alerts</t>
  </si>
  <si>
    <t>Supplier report / vendor dashboard / service report</t>
  </si>
  <si>
    <t>Monthly or during incident</t>
  </si>
  <si>
    <t>Supplier breach, system issue, delayed alert/report, unresolved security weakness.</t>
  </si>
  <si>
    <t>Supplier provides security/logging evidence where required.</t>
  </si>
  <si>
    <t>Supplier report, meeting note, ticket, incident record if applicable.</t>
  </si>
  <si>
    <t>Supplier Relationships</t>
  </si>
  <si>
    <t>A.5.19-A.5.23, A.8.16</t>
  </si>
  <si>
    <t>Security tickets and incident escalation</t>
  </si>
  <si>
    <t>Ticketing system / Incident Register</t>
  </si>
  <si>
    <t>Weekly and as incidents occur</t>
  </si>
  <si>
    <t>Security event closed as normal ticket, delayed escalation, missing evidence.</t>
  </si>
  <si>
    <t>Security events are not closed as normal IT tickets without assessment.</t>
  </si>
  <si>
    <t>Ticket report, Incident Register, escalation evidence.</t>
  </si>
  <si>
    <t>Incident Management, Ticketing Classification</t>
  </si>
  <si>
    <t>A.5.25, A.5.26, Clause 8.1</t>
  </si>
  <si>
    <t>Threat intelligence alerts</t>
  </si>
  <si>
    <t>Vendor advisories / CERT alerts / Microsoft / Trend Micro / supplier alerts</t>
  </si>
  <si>
    <t>Weekly and urgent when critical</t>
  </si>
  <si>
    <t>Relevant threat affects SMSA system, active exploit, critical vendor alert.</t>
  </si>
  <si>
    <t>Relevant threats are checked against SMSA systems and action is taken if affected.</t>
  </si>
  <si>
    <t>Threat Intelligence Record, advisory email, patch/change/incident ticket.</t>
  </si>
  <si>
    <t>Threat Intelligence, Vulnerability</t>
  </si>
  <si>
    <t>A.5.7, A.8.16</t>
  </si>
  <si>
    <t>Log availability and retention</t>
  </si>
  <si>
    <t>SIEM / Splunk / Trend Micro / firewall / M365 / system logs</t>
  </si>
  <si>
    <t>Logs missing, retention below expectation, unauthorized log access, critical source not logging.</t>
  </si>
  <si>
    <t>Logs are available for critical systems and retained as per standard/system capability.</t>
  </si>
  <si>
    <t>Retention screenshot, log export, SIEM/Splunk/Trend Micro screenshot.</t>
  </si>
  <si>
    <t>Logging Standard</t>
  </si>
  <si>
    <t>Ticket priority and closure quality</t>
  </si>
  <si>
    <t>Ticketing system</t>
  </si>
  <si>
    <t>Weekly / monthly</t>
  </si>
  <si>
    <t>IT Service Desk / National IT Manager</t>
  </si>
  <si>
    <t>Wrong priority, missing closure evidence, delayed critical ticket, repeated issue.</t>
  </si>
  <si>
    <t>Tickets are classified correctly, assigned, escalated and closed with evidence.</t>
  </si>
  <si>
    <t>Ticket report, SLA report, closure notes, escalation notes.</t>
  </si>
  <si>
    <t>Ticketing Classification, Operations</t>
  </si>
  <si>
    <t>Clause 8.1, A.5.25</t>
  </si>
  <si>
    <t>Use this sheet to record where the proof is stored. It helps the auditor retrieve evidence quickly.</t>
  </si>
  <si>
    <t>Area</t>
  </si>
  <si>
    <t>Evidence required</t>
  </si>
  <si>
    <t>Where stored</t>
  </si>
  <si>
    <t>Folder / file reference</t>
  </si>
  <si>
    <t>Last updated</t>
  </si>
  <si>
    <t>Approved standard and review record.</t>
  </si>
  <si>
    <t>GUIDE / ISMS evidence folder</t>
  </si>
  <si>
    <t>Approved/current RACI matrix.</t>
  </si>
  <si>
    <t>Annual or role change</t>
  </si>
  <si>
    <t>Approved/current authority and approval matrix.</t>
  </si>
  <si>
    <t>Annual or authority change</t>
  </si>
  <si>
    <t>Communication POC Matrix</t>
  </si>
  <si>
    <t>POC communication and matrix.</t>
  </si>
  <si>
    <t>When POC changes</t>
  </si>
  <si>
    <t>GUIDE / communication folder</t>
  </si>
  <si>
    <t>Completed log matrix with owners/retention/tool limits.</t>
  </si>
  <si>
    <t>Monthly review / annual update</t>
  </si>
  <si>
    <t>Logging evidence folder</t>
  </si>
  <si>
    <t>Completed monitoring matrix and review evidence.</t>
  </si>
  <si>
    <t>As per frequency</t>
  </si>
  <si>
    <t>Monitoring evidence folder</t>
  </si>
  <si>
    <t>Phishing monitoring</t>
  </si>
  <si>
    <t>Email security alert, ticket, closure/incident evidence.</t>
  </si>
  <si>
    <t>Daily/as alert comes</t>
  </si>
  <si>
    <t>Malware monitoring</t>
  </si>
  <si>
    <t>Trend Micro/EDR dashboard and malware tickets.</t>
  </si>
  <si>
    <t>Failed login/account lockout monitoring</t>
  </si>
  <si>
    <t>Failed login and lockout reports.</t>
  </si>
  <si>
    <t>IT Infrastructure / IT Service Desk</t>
  </si>
  <si>
    <t>Weekly/as alert comes</t>
  </si>
  <si>
    <t>Password/MFA monitoring</t>
  </si>
  <si>
    <t>Password/authentication reports and MFA dashboard.</t>
  </si>
  <si>
    <t>Monthly/as alert comes</t>
  </si>
  <si>
    <t>USB/removable media monitoring</t>
  </si>
  <si>
    <t>USB/device control alerts and exception approvals.</t>
  </si>
  <si>
    <t>DLP/risky sharing monitoring</t>
  </si>
  <si>
    <t>DLP/email/cloud alerts and tickets.</t>
  </si>
  <si>
    <t>Backup monitoring</t>
  </si>
  <si>
    <t>Backup success/failure reports and failure tickets.</t>
  </si>
  <si>
    <t>Backup evidence folder</t>
  </si>
  <si>
    <t>Restore testing</t>
  </si>
  <si>
    <t>Restore test record and owner validation.</t>
  </si>
  <si>
    <t>Quarterly or criticality-based</t>
  </si>
  <si>
    <t>Threat intelligence monitoring</t>
  </si>
  <si>
    <t>Advisories, review record and action tickets.</t>
  </si>
  <si>
    <t>Weekly/urgent</t>
  </si>
  <si>
    <t>Threat intelligence folder</t>
  </si>
  <si>
    <t>Vulnerability/patch monitoring</t>
  </si>
  <si>
    <t>Scan report, patch report and closure tickets.</t>
  </si>
  <si>
    <t>Monthly/urgent</t>
  </si>
  <si>
    <t>Vulnerability evidence folder</t>
  </si>
  <si>
    <t>Firewall/VPN monitoring</t>
  </si>
  <si>
    <t>Firewall/VPN alerts, rule change tickets and review records.</t>
  </si>
  <si>
    <t>Daily/weekly/monthly</t>
  </si>
  <si>
    <t>Network evidence folder</t>
  </si>
  <si>
    <t>Privileged access monitoring</t>
  </si>
  <si>
    <t>Admin logs and privileged access review.</t>
  </si>
  <si>
    <t>Monthly/quarterly</t>
  </si>
  <si>
    <t>Access evidence folder</t>
  </si>
  <si>
    <t>Ticketing and incident escalation</t>
  </si>
  <si>
    <t>Ticket report, incident register, logs and closure evidence.</t>
  </si>
  <si>
    <t>Weekly/as incident comes</t>
  </si>
  <si>
    <t>Incident evidence folder</t>
  </si>
  <si>
    <t>Management review</t>
  </si>
  <si>
    <t>Minutes, attendance, KPI/risk/SOA/incident summaries and action tracker.</t>
  </si>
  <si>
    <t>National IT Manager / CTO</t>
  </si>
  <si>
    <t>Planned review</t>
  </si>
  <si>
    <t>Management review folder</t>
  </si>
  <si>
    <t>Updated SOA and action plan for partial controls.</t>
  </si>
  <si>
    <t>After evidence update or audit finding</t>
  </si>
  <si>
    <t>SOA folder</t>
  </si>
  <si>
    <t>Summary of readiness status across the matrices</t>
  </si>
  <si>
    <t>Standard for what must be logged, monitored, reviewed, protected and escalated.</t>
  </si>
  <si>
    <t>what logs exist, from which systems, who owns them, how long they are retained and how they are protected.</t>
  </si>
  <si>
    <t>lists phishing, malware, USB attempts, failed logins, password/authentication, backups, threats and other items IT monitors.</t>
  </si>
  <si>
    <t>Management review 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</si>
</sst>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4"/>
      <color rgb="FFFFFFFF"/>
      <name val="Carlito"/>
    </font>
    <font>
      <b/>
      <sz val="10"/>
      <color rgb="FFFFFFFF"/>
      <name val="Carlito"/>
    </font>
    <font>
      <sz val="10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3" borderId="6" xfId="0" applyFont="1" applyFill="1" applyBorder="1" applyAlignment="1">
      <alignment wrapText="1"/>
    </xf>
    <xf numFmtId="0" fontId="0" fillId="0" borderId="1" xfId="0" applyFont="1" applyBorder="1"/>
    <xf numFmtId="0" fontId="0" fillId="0" borderId="7" xfId="0" applyFont="1" applyBorder="1"/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left" wrapText="1"/>
    </xf>
    <xf numFmtId="0" fontId="0" fillId="0" borderId="0" xfId="0" applyFont="1" applyAlignment="1">
      <alignment horizontal="left"/>
    </xf>
    <xf numFmtId="0" fontId="1" fillId="2" borderId="0" xfId="0" applyFont="1" applyFill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workbookViewId="0">
      <selection activeCell="F13" sqref="F13"/>
    </sheetView>
  </sheetViews>
  <sheetFormatPr defaultRowHeight="14"/>
  <cols>
    <col min="1" max="1" width="22" bestFit="1" customWidth="1"/>
    <col min="2" max="2" width="9.5" bestFit="1" customWidth="1"/>
    <col min="3" max="3" width="5.6640625" bestFit="1" customWidth="1"/>
    <col min="4" max="4" width="9.83203125" bestFit="1" customWidth="1"/>
    <col min="5" max="5" width="7.1640625" bestFit="1" customWidth="1"/>
    <col min="6" max="6" width="4" bestFit="1" customWidth="1"/>
    <col min="7" max="7" width="12.08203125" bestFit="1" customWidth="1"/>
    <col min="8" max="8" width="29.1640625" bestFit="1" customWidth="1"/>
    <col min="9" max="9" width="7.6640625" bestFit="1" customWidth="1"/>
  </cols>
  <sheetData>
    <row r="1" spans="1:9" ht="15">
      <c r="A1" s="16" t="s">
        <v>2</v>
      </c>
      <c r="B1" s="17"/>
      <c r="C1" s="17"/>
      <c r="D1" s="17"/>
      <c r="E1" s="17"/>
      <c r="F1" s="17"/>
      <c r="G1" s="17"/>
      <c r="H1" s="17"/>
      <c r="I1" s="18"/>
    </row>
    <row r="2" spans="1:9">
      <c r="A2" s="11" t="s">
        <v>762</v>
      </c>
      <c r="B2" s="12"/>
      <c r="C2" s="12"/>
      <c r="D2" s="12"/>
      <c r="E2" s="12"/>
      <c r="F2" s="12"/>
      <c r="G2" s="12"/>
      <c r="H2" s="12"/>
      <c r="I2" s="13"/>
    </row>
    <row r="3" spans="1:9">
      <c r="A3" s="4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5" t="s">
        <v>11</v>
      </c>
    </row>
    <row r="4" spans="1:9">
      <c r="A4" s="6" t="s">
        <v>12</v>
      </c>
      <c r="B4" s="3">
        <f>COUNTA('Logging Monitoring Standard'!A4:A19)</f>
        <v>10</v>
      </c>
      <c r="C4" s="3">
        <f>COUNTIF('Logging Monitoring Standard'!E4:E19,"Ready")</f>
        <v>9</v>
      </c>
      <c r="D4" s="3">
        <f>COUNTIF('Logging Monitoring Standard'!E4:E19,"In Progress")</f>
        <v>1</v>
      </c>
      <c r="E4" s="3">
        <f>COUNTIF('Logging Monitoring Standard'!E4:E19,"Pending")</f>
        <v>0</v>
      </c>
      <c r="F4" s="3">
        <f>COUNTIF('Logging Monitoring Standard'!E4:E19,"Gap")</f>
        <v>0</v>
      </c>
      <c r="G4" s="3">
        <f>COUNTIF('Logging Monitoring Standard'!E4:E19,"Not Applicable")</f>
        <v>0</v>
      </c>
      <c r="H4" s="3" t="s">
        <v>13</v>
      </c>
      <c r="I4" s="7"/>
    </row>
    <row r="5" spans="1:9">
      <c r="A5" s="6" t="s">
        <v>14</v>
      </c>
      <c r="B5" s="3">
        <f>COUNTA('RACI Matrix'!A4:A39)</f>
        <v>16</v>
      </c>
      <c r="C5" s="3">
        <f>COUNTIF('RACI Matrix'!L4:L39,"Ready")</f>
        <v>16</v>
      </c>
      <c r="D5" s="3">
        <f>COUNTIF('RACI Matrix'!L4:L39,"In Progress")</f>
        <v>0</v>
      </c>
      <c r="E5" s="3">
        <f>COUNTIF('RACI Matrix'!L4:L39,"Pending")</f>
        <v>0</v>
      </c>
      <c r="F5" s="3">
        <f>COUNTIF('RACI Matrix'!L4:L39,"Gap")</f>
        <v>0</v>
      </c>
      <c r="G5" s="3">
        <f>COUNTIF('RACI Matrix'!L4:L39,"Not Applicable")</f>
        <v>0</v>
      </c>
      <c r="H5" s="3" t="s">
        <v>13</v>
      </c>
      <c r="I5" s="7"/>
    </row>
    <row r="6" spans="1:9">
      <c r="A6" s="6" t="s">
        <v>15</v>
      </c>
      <c r="B6" s="3">
        <f>COUNTA('Authority Matrix'!A4:A44)</f>
        <v>16</v>
      </c>
      <c r="C6" s="3">
        <f>COUNTIF('Authority Matrix'!I4:I44,"Ready")</f>
        <v>16</v>
      </c>
      <c r="D6" s="3">
        <f>COUNTIF('Authority Matrix'!I4:I44,"In Progress")</f>
        <v>0</v>
      </c>
      <c r="E6" s="3">
        <f>COUNTIF('Authority Matrix'!I4:I44,"Pending")</f>
        <v>0</v>
      </c>
      <c r="F6" s="3">
        <f>COUNTIF('Authority Matrix'!I4:I44,"Gap")</f>
        <v>0</v>
      </c>
      <c r="G6" s="3">
        <f>COUNTIF('Authority Matrix'!I4:I44,"Not Applicable")</f>
        <v>0</v>
      </c>
      <c r="H6" s="3" t="s">
        <v>13</v>
      </c>
      <c r="I6" s="7"/>
    </row>
    <row r="7" spans="1:9">
      <c r="A7" s="6" t="s">
        <v>16</v>
      </c>
      <c r="B7" s="3">
        <f>COUNTA('Communication POC'!A4:A34)</f>
        <v>11</v>
      </c>
      <c r="C7" s="3">
        <f>COUNTIF('Communication POC'!I4:I34,"Ready")</f>
        <v>11</v>
      </c>
      <c r="D7" s="3">
        <f>COUNTIF('Communication POC'!I4:I34,"In Progress")</f>
        <v>0</v>
      </c>
      <c r="E7" s="3">
        <f>COUNTIF('Communication POC'!I4:I34,"Pending")</f>
        <v>0</v>
      </c>
      <c r="F7" s="3">
        <f>COUNTIF('Communication POC'!I4:I34,"Gap")</f>
        <v>0</v>
      </c>
      <c r="G7" s="3">
        <f>COUNTIF('Communication POC'!I4:I34,"Not Applicable")</f>
        <v>0</v>
      </c>
      <c r="H7" s="3" t="s">
        <v>17</v>
      </c>
      <c r="I7" s="7"/>
    </row>
    <row r="8" spans="1:9">
      <c r="A8" s="6" t="s">
        <v>18</v>
      </c>
      <c r="B8" s="3">
        <f>COUNTA('Log Matrix'!A4:A34)</f>
        <v>17</v>
      </c>
      <c r="C8" s="3">
        <f>COUNTIF('Log Matrix'!L4:L34,"Ready")</f>
        <v>17</v>
      </c>
      <c r="D8" s="3">
        <f>COUNTIF('Log Matrix'!L4:L34,"In Progress")</f>
        <v>0</v>
      </c>
      <c r="E8" s="3">
        <f>COUNTIF('Log Matrix'!L4:L34,"Pending")</f>
        <v>0</v>
      </c>
      <c r="F8" s="3">
        <f>COUNTIF('Log Matrix'!L4:L34,"Gap")</f>
        <v>0</v>
      </c>
      <c r="G8" s="3">
        <f>COUNTIF('Log Matrix'!L4:L34,"Not Applicable")</f>
        <v>0</v>
      </c>
      <c r="H8" s="3" t="s">
        <v>19</v>
      </c>
      <c r="I8" s="7"/>
    </row>
    <row r="9" spans="1:9">
      <c r="A9" s="6" t="s">
        <v>20</v>
      </c>
      <c r="B9" s="3">
        <f>COUNTA('Monitoring Matrix'!A4:A44)</f>
        <v>27</v>
      </c>
      <c r="C9" s="3">
        <f>COUNTIF('Monitoring Matrix'!J4:J44,"Ready")</f>
        <v>27</v>
      </c>
      <c r="D9" s="3">
        <f>COUNTIF('Monitoring Matrix'!J4:J44,"In Progress")</f>
        <v>0</v>
      </c>
      <c r="E9" s="3">
        <f>COUNTIF('Monitoring Matrix'!J4:J44,"Pending")</f>
        <v>0</v>
      </c>
      <c r="F9" s="3">
        <f>COUNTIF('Monitoring Matrix'!J4:J44,"Gap")</f>
        <v>0</v>
      </c>
      <c r="G9" s="3">
        <f>COUNTIF('Monitoring Matrix'!J4:J44,"Not Applicable")</f>
        <v>0</v>
      </c>
      <c r="H9" s="3" t="s">
        <v>21</v>
      </c>
      <c r="I9" s="7"/>
    </row>
    <row r="10" spans="1:9" ht="14.5" thickBot="1">
      <c r="A10" s="8" t="s">
        <v>22</v>
      </c>
      <c r="B10" s="9">
        <f>COUNTA('Evidence Tracker'!A4:A39)</f>
        <v>21</v>
      </c>
      <c r="C10" s="9">
        <f>COUNTIF('Evidence Tracker'!G4:G39,"Ready")</f>
        <v>21</v>
      </c>
      <c r="D10" s="9">
        <f>COUNTIF('Evidence Tracker'!G4:G39,"In Progress")</f>
        <v>0</v>
      </c>
      <c r="E10" s="9">
        <f>COUNTIF('Evidence Tracker'!G4:G39,"Pending")</f>
        <v>0</v>
      </c>
      <c r="F10" s="9">
        <f>COUNTIF('Evidence Tracker'!G4:G39,"Gap")</f>
        <v>0</v>
      </c>
      <c r="G10" s="9">
        <f>COUNTIF('Evidence Tracker'!G4:G39,"Not Applicable")</f>
        <v>0</v>
      </c>
      <c r="H10" s="9" t="s">
        <v>13</v>
      </c>
      <c r="I10" s="10"/>
    </row>
  </sheetData>
  <mergeCells count="2">
    <mergeCell ref="A1:I1"/>
    <mergeCell ref="A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workbookViewId="0">
      <selection activeCell="B6" sqref="B6"/>
    </sheetView>
  </sheetViews>
  <sheetFormatPr defaultRowHeight="14"/>
  <cols>
    <col min="1" max="1" width="13.08203125" style="19" bestFit="1" customWidth="1"/>
    <col min="2" max="2" width="44.58203125" style="19" customWidth="1"/>
    <col min="3" max="3" width="29.25" style="19" bestFit="1" customWidth="1"/>
    <col min="4" max="4" width="14.83203125" style="19" customWidth="1"/>
    <col min="5" max="5" width="9.25" style="19" bestFit="1" customWidth="1"/>
    <col min="6" max="16384" width="8.6640625" style="19"/>
  </cols>
  <sheetData>
    <row r="1" spans="1:5" ht="19" customHeight="1">
      <c r="A1" s="26" t="s">
        <v>23</v>
      </c>
      <c r="B1" s="40"/>
      <c r="C1" s="40"/>
      <c r="D1" s="40"/>
      <c r="E1" s="41"/>
    </row>
    <row r="2" spans="1:5">
      <c r="A2" s="20" t="s">
        <v>763</v>
      </c>
      <c r="B2" s="21"/>
      <c r="C2" s="21"/>
      <c r="D2" s="21"/>
      <c r="E2" s="22"/>
    </row>
    <row r="3" spans="1:5" ht="26">
      <c r="A3" s="14" t="s">
        <v>0</v>
      </c>
      <c r="B3" s="1" t="s">
        <v>24</v>
      </c>
      <c r="C3" s="1" t="s">
        <v>25</v>
      </c>
      <c r="D3" s="1" t="s">
        <v>26</v>
      </c>
      <c r="E3" s="15" t="s">
        <v>27</v>
      </c>
    </row>
    <row r="4" spans="1:5" ht="25">
      <c r="A4" s="6" t="s">
        <v>1</v>
      </c>
      <c r="B4" s="3" t="s">
        <v>28</v>
      </c>
      <c r="C4" s="3" t="s">
        <v>13</v>
      </c>
      <c r="D4" s="3" t="s">
        <v>29</v>
      </c>
      <c r="E4" s="7" t="s">
        <v>6</v>
      </c>
    </row>
    <row r="5" spans="1:5" ht="50">
      <c r="A5" s="6" t="s">
        <v>30</v>
      </c>
      <c r="B5" s="3" t="s">
        <v>31</v>
      </c>
      <c r="C5" s="3" t="s">
        <v>13</v>
      </c>
      <c r="D5" s="3" t="s">
        <v>32</v>
      </c>
      <c r="E5" s="7" t="s">
        <v>5</v>
      </c>
    </row>
    <row r="6" spans="1:5" ht="50">
      <c r="A6" s="6" t="s">
        <v>33</v>
      </c>
      <c r="B6" s="3" t="s">
        <v>34</v>
      </c>
      <c r="C6" s="3" t="s">
        <v>19</v>
      </c>
      <c r="D6" s="3" t="s">
        <v>35</v>
      </c>
      <c r="E6" s="7" t="s">
        <v>5</v>
      </c>
    </row>
    <row r="7" spans="1:5" ht="25">
      <c r="A7" s="6" t="s">
        <v>36</v>
      </c>
      <c r="B7" s="3" t="s">
        <v>37</v>
      </c>
      <c r="C7" s="3" t="s">
        <v>21</v>
      </c>
      <c r="D7" s="3" t="s">
        <v>38</v>
      </c>
      <c r="E7" s="7" t="s">
        <v>5</v>
      </c>
    </row>
    <row r="8" spans="1:5" ht="50">
      <c r="A8" s="6" t="s">
        <v>39</v>
      </c>
      <c r="B8" s="3" t="s">
        <v>40</v>
      </c>
      <c r="C8" s="3" t="s">
        <v>41</v>
      </c>
      <c r="D8" s="3" t="s">
        <v>42</v>
      </c>
      <c r="E8" s="7" t="s">
        <v>5</v>
      </c>
    </row>
    <row r="9" spans="1:5" ht="37.5">
      <c r="A9" s="6" t="s">
        <v>43</v>
      </c>
      <c r="B9" s="3" t="s">
        <v>44</v>
      </c>
      <c r="C9" s="3" t="s">
        <v>45</v>
      </c>
      <c r="D9" s="3" t="s">
        <v>35</v>
      </c>
      <c r="E9" s="7" t="s">
        <v>5</v>
      </c>
    </row>
    <row r="10" spans="1:5" ht="37.5">
      <c r="A10" s="6" t="s">
        <v>46</v>
      </c>
      <c r="B10" s="3" t="s">
        <v>47</v>
      </c>
      <c r="C10" s="3" t="s">
        <v>45</v>
      </c>
      <c r="D10" s="3" t="s">
        <v>48</v>
      </c>
      <c r="E10" s="7" t="s">
        <v>5</v>
      </c>
    </row>
    <row r="11" spans="1:5" ht="37.5">
      <c r="A11" s="6" t="s">
        <v>49</v>
      </c>
      <c r="B11" s="3" t="s">
        <v>50</v>
      </c>
      <c r="C11" s="3" t="s">
        <v>51</v>
      </c>
      <c r="D11" s="3" t="s">
        <v>52</v>
      </c>
      <c r="E11" s="7" t="s">
        <v>5</v>
      </c>
    </row>
    <row r="12" spans="1:5" ht="25">
      <c r="A12" s="6" t="s">
        <v>53</v>
      </c>
      <c r="B12" s="3" t="s">
        <v>54</v>
      </c>
      <c r="C12" s="3" t="s">
        <v>21</v>
      </c>
      <c r="D12" s="3" t="s">
        <v>38</v>
      </c>
      <c r="E12" s="7" t="s">
        <v>5</v>
      </c>
    </row>
    <row r="13" spans="1:5" ht="38" thickBot="1">
      <c r="A13" s="8" t="s">
        <v>55</v>
      </c>
      <c r="B13" s="9" t="s">
        <v>56</v>
      </c>
      <c r="C13" s="9" t="s">
        <v>13</v>
      </c>
      <c r="D13" s="9" t="s">
        <v>57</v>
      </c>
      <c r="E13" s="10" t="s">
        <v>5</v>
      </c>
    </row>
  </sheetData>
  <mergeCells count="2">
    <mergeCell ref="A1:E1"/>
    <mergeCell ref="A2:E2"/>
  </mergeCells>
  <dataValidations count="1">
    <dataValidation type="list" sqref="E4:E13" xr:uid="{00000000-0002-0000-0200-000000000000}">
      <formula1>"Ready,In Progress,Pending,Gap,Not Applicable"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9"/>
  <sheetViews>
    <sheetView workbookViewId="0">
      <selection activeCell="B3" sqref="B3"/>
    </sheetView>
  </sheetViews>
  <sheetFormatPr defaultColWidth="20.25" defaultRowHeight="14"/>
  <cols>
    <col min="1" max="1" width="16.4140625" style="29" bestFit="1" customWidth="1"/>
    <col min="2" max="2" width="12" style="29" bestFit="1" customWidth="1"/>
    <col min="3" max="3" width="10.9140625" style="29" bestFit="1" customWidth="1"/>
    <col min="4" max="4" width="7.08203125" style="29" bestFit="1" customWidth="1"/>
    <col min="5" max="5" width="11.58203125" style="29" bestFit="1" customWidth="1"/>
    <col min="6" max="6" width="9.9140625" style="29" customWidth="1"/>
    <col min="7" max="7" width="8.58203125" style="29" bestFit="1" customWidth="1"/>
    <col min="8" max="8" width="17.08203125" style="29" bestFit="1" customWidth="1"/>
    <col min="9" max="9" width="11.08203125" style="29" bestFit="1" customWidth="1"/>
    <col min="10" max="10" width="10.1640625" style="29" bestFit="1" customWidth="1"/>
    <col min="11" max="11" width="9.58203125" style="29" bestFit="1" customWidth="1"/>
    <col min="12" max="12" width="5.83203125" style="29" bestFit="1" customWidth="1"/>
    <col min="13" max="13" width="20.08203125" style="29" bestFit="1" customWidth="1"/>
    <col min="14" max="16384" width="20.25" style="29"/>
  </cols>
  <sheetData>
    <row r="1" spans="1:13">
      <c r="A1" s="26" t="s">
        <v>58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</row>
    <row r="2" spans="1:13">
      <c r="A2" s="20" t="s">
        <v>59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1:13" ht="39">
      <c r="A3" s="14" t="s">
        <v>60</v>
      </c>
      <c r="B3" s="1" t="s">
        <v>61</v>
      </c>
      <c r="C3" s="1" t="s">
        <v>13</v>
      </c>
      <c r="D3" s="1" t="s">
        <v>21</v>
      </c>
      <c r="E3" s="1" t="s">
        <v>41</v>
      </c>
      <c r="F3" s="1" t="s">
        <v>62</v>
      </c>
      <c r="G3" s="1" t="s">
        <v>63</v>
      </c>
      <c r="H3" s="1" t="s">
        <v>64</v>
      </c>
      <c r="I3" s="1" t="s">
        <v>65</v>
      </c>
      <c r="J3" s="1" t="s">
        <v>66</v>
      </c>
      <c r="K3" s="1" t="s">
        <v>67</v>
      </c>
      <c r="L3" s="1" t="s">
        <v>27</v>
      </c>
      <c r="M3" s="15" t="s">
        <v>68</v>
      </c>
    </row>
    <row r="4" spans="1:13" ht="25">
      <c r="A4" s="30" t="s">
        <v>69</v>
      </c>
      <c r="B4" s="31" t="s">
        <v>70</v>
      </c>
      <c r="C4" s="31" t="s">
        <v>71</v>
      </c>
      <c r="D4" s="31" t="s">
        <v>72</v>
      </c>
      <c r="E4" s="31" t="s">
        <v>72</v>
      </c>
      <c r="F4" s="31" t="s">
        <v>72</v>
      </c>
      <c r="G4" s="31" t="s">
        <v>72</v>
      </c>
      <c r="H4" s="31" t="s">
        <v>73</v>
      </c>
      <c r="I4" s="31" t="s">
        <v>73</v>
      </c>
      <c r="J4" s="31" t="s">
        <v>72</v>
      </c>
      <c r="K4" s="31" t="s">
        <v>72</v>
      </c>
      <c r="L4" s="31" t="s">
        <v>5</v>
      </c>
      <c r="M4" s="32" t="s">
        <v>74</v>
      </c>
    </row>
    <row r="5" spans="1:13" ht="25">
      <c r="A5" s="30" t="s">
        <v>75</v>
      </c>
      <c r="B5" s="31" t="s">
        <v>70</v>
      </c>
      <c r="C5" s="31" t="s">
        <v>71</v>
      </c>
      <c r="D5" s="31" t="s">
        <v>73</v>
      </c>
      <c r="E5" s="31" t="s">
        <v>73</v>
      </c>
      <c r="F5" s="31" t="s">
        <v>73</v>
      </c>
      <c r="G5" s="31" t="s">
        <v>72</v>
      </c>
      <c r="H5" s="31" t="s">
        <v>73</v>
      </c>
      <c r="I5" s="31" t="s">
        <v>73</v>
      </c>
      <c r="J5" s="31" t="s">
        <v>72</v>
      </c>
      <c r="K5" s="31" t="s">
        <v>72</v>
      </c>
      <c r="L5" s="31" t="s">
        <v>5</v>
      </c>
      <c r="M5" s="32" t="s">
        <v>76</v>
      </c>
    </row>
    <row r="6" spans="1:13" ht="25">
      <c r="A6" s="30" t="s">
        <v>77</v>
      </c>
      <c r="B6" s="31" t="s">
        <v>78</v>
      </c>
      <c r="C6" s="31" t="s">
        <v>79</v>
      </c>
      <c r="D6" s="31" t="s">
        <v>73</v>
      </c>
      <c r="E6" s="31" t="s">
        <v>73</v>
      </c>
      <c r="F6" s="31" t="s">
        <v>73</v>
      </c>
      <c r="G6" s="31" t="s">
        <v>72</v>
      </c>
      <c r="H6" s="31" t="s">
        <v>73</v>
      </c>
      <c r="I6" s="31" t="s">
        <v>73</v>
      </c>
      <c r="J6" s="31" t="s">
        <v>73</v>
      </c>
      <c r="K6" s="31" t="s">
        <v>73</v>
      </c>
      <c r="L6" s="31" t="s">
        <v>5</v>
      </c>
      <c r="M6" s="32" t="s">
        <v>80</v>
      </c>
    </row>
    <row r="7" spans="1:13" ht="37.5">
      <c r="A7" s="30" t="s">
        <v>81</v>
      </c>
      <c r="B7" s="31" t="s">
        <v>72</v>
      </c>
      <c r="C7" s="31" t="s">
        <v>82</v>
      </c>
      <c r="D7" s="31" t="s">
        <v>71</v>
      </c>
      <c r="E7" s="31" t="s">
        <v>71</v>
      </c>
      <c r="F7" s="31" t="s">
        <v>73</v>
      </c>
      <c r="G7" s="31" t="s">
        <v>71</v>
      </c>
      <c r="H7" s="31" t="s">
        <v>83</v>
      </c>
      <c r="I7" s="31" t="s">
        <v>72</v>
      </c>
      <c r="J7" s="31" t="s">
        <v>84</v>
      </c>
      <c r="K7" s="31" t="s">
        <v>85</v>
      </c>
      <c r="L7" s="31" t="s">
        <v>5</v>
      </c>
      <c r="M7" s="32" t="s">
        <v>86</v>
      </c>
    </row>
    <row r="8" spans="1:13" ht="37.5">
      <c r="A8" s="30" t="s">
        <v>87</v>
      </c>
      <c r="B8" s="31" t="s">
        <v>72</v>
      </c>
      <c r="C8" s="31" t="s">
        <v>88</v>
      </c>
      <c r="D8" s="31" t="s">
        <v>71</v>
      </c>
      <c r="E8" s="31" t="s">
        <v>71</v>
      </c>
      <c r="F8" s="31" t="s">
        <v>73</v>
      </c>
      <c r="G8" s="31" t="s">
        <v>71</v>
      </c>
      <c r="H8" s="31" t="s">
        <v>73</v>
      </c>
      <c r="I8" s="31" t="s">
        <v>72</v>
      </c>
      <c r="J8" s="31" t="s">
        <v>71</v>
      </c>
      <c r="K8" s="31" t="s">
        <v>85</v>
      </c>
      <c r="L8" s="31" t="s">
        <v>5</v>
      </c>
      <c r="M8" s="32" t="s">
        <v>89</v>
      </c>
    </row>
    <row r="9" spans="1:13" ht="37.5">
      <c r="A9" s="30" t="s">
        <v>90</v>
      </c>
      <c r="B9" s="31" t="s">
        <v>72</v>
      </c>
      <c r="C9" s="31" t="s">
        <v>70</v>
      </c>
      <c r="D9" s="31" t="s">
        <v>73</v>
      </c>
      <c r="E9" s="31" t="s">
        <v>71</v>
      </c>
      <c r="F9" s="31" t="s">
        <v>91</v>
      </c>
      <c r="G9" s="31" t="s">
        <v>72</v>
      </c>
      <c r="H9" s="31" t="s">
        <v>73</v>
      </c>
      <c r="I9" s="31" t="s">
        <v>72</v>
      </c>
      <c r="J9" s="31" t="s">
        <v>72</v>
      </c>
      <c r="K9" s="31" t="s">
        <v>73</v>
      </c>
      <c r="L9" s="31" t="s">
        <v>5</v>
      </c>
      <c r="M9" s="32" t="s">
        <v>92</v>
      </c>
    </row>
    <row r="10" spans="1:13" ht="37.5">
      <c r="A10" s="30" t="s">
        <v>93</v>
      </c>
      <c r="B10" s="31" t="s">
        <v>72</v>
      </c>
      <c r="C10" s="31" t="s">
        <v>70</v>
      </c>
      <c r="D10" s="31" t="s">
        <v>71</v>
      </c>
      <c r="E10" s="31" t="s">
        <v>71</v>
      </c>
      <c r="F10" s="31" t="s">
        <v>73</v>
      </c>
      <c r="G10" s="31" t="s">
        <v>73</v>
      </c>
      <c r="H10" s="31" t="s">
        <v>73</v>
      </c>
      <c r="I10" s="31" t="s">
        <v>72</v>
      </c>
      <c r="J10" s="31" t="s">
        <v>73</v>
      </c>
      <c r="K10" s="31" t="s">
        <v>73</v>
      </c>
      <c r="L10" s="31" t="s">
        <v>5</v>
      </c>
      <c r="M10" s="32" t="s">
        <v>94</v>
      </c>
    </row>
    <row r="11" spans="1:13" ht="25">
      <c r="A11" s="30" t="s">
        <v>95</v>
      </c>
      <c r="B11" s="31" t="s">
        <v>72</v>
      </c>
      <c r="C11" s="31" t="s">
        <v>70</v>
      </c>
      <c r="D11" s="31" t="s">
        <v>73</v>
      </c>
      <c r="E11" s="31" t="s">
        <v>71</v>
      </c>
      <c r="F11" s="31" t="s">
        <v>73</v>
      </c>
      <c r="G11" s="31" t="s">
        <v>72</v>
      </c>
      <c r="H11" s="31" t="s">
        <v>96</v>
      </c>
      <c r="I11" s="31" t="s">
        <v>72</v>
      </c>
      <c r="J11" s="31" t="s">
        <v>72</v>
      </c>
      <c r="K11" s="31" t="s">
        <v>97</v>
      </c>
      <c r="L11" s="31" t="s">
        <v>5</v>
      </c>
      <c r="M11" s="32" t="s">
        <v>98</v>
      </c>
    </row>
    <row r="12" spans="1:13" ht="37.5">
      <c r="A12" s="30" t="s">
        <v>99</v>
      </c>
      <c r="B12" s="31" t="s">
        <v>72</v>
      </c>
      <c r="C12" s="31" t="s">
        <v>70</v>
      </c>
      <c r="D12" s="31" t="s">
        <v>71</v>
      </c>
      <c r="E12" s="31" t="s">
        <v>71</v>
      </c>
      <c r="F12" s="31" t="s">
        <v>100</v>
      </c>
      <c r="G12" s="31" t="s">
        <v>73</v>
      </c>
      <c r="H12" s="31" t="s">
        <v>73</v>
      </c>
      <c r="I12" s="31" t="s">
        <v>72</v>
      </c>
      <c r="J12" s="31" t="s">
        <v>72</v>
      </c>
      <c r="K12" s="31" t="s">
        <v>73</v>
      </c>
      <c r="L12" s="31" t="s">
        <v>5</v>
      </c>
      <c r="M12" s="32" t="s">
        <v>101</v>
      </c>
    </row>
    <row r="13" spans="1:13" ht="25">
      <c r="A13" s="30" t="s">
        <v>102</v>
      </c>
      <c r="B13" s="31" t="s">
        <v>72</v>
      </c>
      <c r="C13" s="31" t="s">
        <v>70</v>
      </c>
      <c r="D13" s="31" t="s">
        <v>71</v>
      </c>
      <c r="E13" s="31" t="s">
        <v>73</v>
      </c>
      <c r="F13" s="31" t="s">
        <v>73</v>
      </c>
      <c r="G13" s="31" t="s">
        <v>103</v>
      </c>
      <c r="H13" s="31" t="s">
        <v>73</v>
      </c>
      <c r="I13" s="31" t="s">
        <v>104</v>
      </c>
      <c r="J13" s="31" t="s">
        <v>72</v>
      </c>
      <c r="K13" s="31" t="s">
        <v>73</v>
      </c>
      <c r="L13" s="31" t="s">
        <v>5</v>
      </c>
      <c r="M13" s="32" t="s">
        <v>105</v>
      </c>
    </row>
    <row r="14" spans="1:13" ht="25">
      <c r="A14" s="30" t="s">
        <v>106</v>
      </c>
      <c r="B14" s="31" t="s">
        <v>72</v>
      </c>
      <c r="C14" s="31" t="s">
        <v>70</v>
      </c>
      <c r="D14" s="31" t="s">
        <v>71</v>
      </c>
      <c r="E14" s="31" t="s">
        <v>71</v>
      </c>
      <c r="F14" s="31" t="s">
        <v>73</v>
      </c>
      <c r="G14" s="31" t="s">
        <v>72</v>
      </c>
      <c r="H14" s="31" t="s">
        <v>73</v>
      </c>
      <c r="I14" s="31" t="s">
        <v>72</v>
      </c>
      <c r="J14" s="31" t="s">
        <v>72</v>
      </c>
      <c r="K14" s="31" t="s">
        <v>97</v>
      </c>
      <c r="L14" s="31" t="s">
        <v>5</v>
      </c>
      <c r="M14" s="32" t="s">
        <v>107</v>
      </c>
    </row>
    <row r="15" spans="1:13" ht="25">
      <c r="A15" s="30" t="s">
        <v>108</v>
      </c>
      <c r="B15" s="31" t="s">
        <v>72</v>
      </c>
      <c r="C15" s="31" t="s">
        <v>70</v>
      </c>
      <c r="D15" s="31" t="s">
        <v>73</v>
      </c>
      <c r="E15" s="31" t="s">
        <v>73</v>
      </c>
      <c r="F15" s="31" t="s">
        <v>71</v>
      </c>
      <c r="G15" s="31" t="s">
        <v>72</v>
      </c>
      <c r="H15" s="31" t="s">
        <v>73</v>
      </c>
      <c r="I15" s="31" t="s">
        <v>72</v>
      </c>
      <c r="J15" s="31" t="s">
        <v>72</v>
      </c>
      <c r="K15" s="31" t="s">
        <v>109</v>
      </c>
      <c r="L15" s="31" t="s">
        <v>5</v>
      </c>
      <c r="M15" s="32" t="s">
        <v>110</v>
      </c>
    </row>
    <row r="16" spans="1:13" ht="37.5">
      <c r="A16" s="30" t="s">
        <v>111</v>
      </c>
      <c r="B16" s="31" t="s">
        <v>72</v>
      </c>
      <c r="C16" s="31" t="s">
        <v>70</v>
      </c>
      <c r="D16" s="31" t="s">
        <v>71</v>
      </c>
      <c r="E16" s="31" t="s">
        <v>73</v>
      </c>
      <c r="F16" s="31" t="s">
        <v>73</v>
      </c>
      <c r="G16" s="31" t="s">
        <v>72</v>
      </c>
      <c r="H16" s="31" t="s">
        <v>112</v>
      </c>
      <c r="I16" s="31" t="s">
        <v>113</v>
      </c>
      <c r="J16" s="31" t="s">
        <v>72</v>
      </c>
      <c r="K16" s="31" t="s">
        <v>73</v>
      </c>
      <c r="L16" s="31" t="s">
        <v>5</v>
      </c>
      <c r="M16" s="32" t="s">
        <v>114</v>
      </c>
    </row>
    <row r="17" spans="1:13" ht="25">
      <c r="A17" s="30" t="s">
        <v>115</v>
      </c>
      <c r="B17" s="31" t="s">
        <v>72</v>
      </c>
      <c r="C17" s="31" t="s">
        <v>70</v>
      </c>
      <c r="D17" s="31" t="s">
        <v>73</v>
      </c>
      <c r="E17" s="31" t="s">
        <v>73</v>
      </c>
      <c r="F17" s="31" t="s">
        <v>73</v>
      </c>
      <c r="G17" s="31" t="s">
        <v>72</v>
      </c>
      <c r="H17" s="31" t="s">
        <v>73</v>
      </c>
      <c r="I17" s="31" t="s">
        <v>73</v>
      </c>
      <c r="J17" s="31" t="s">
        <v>72</v>
      </c>
      <c r="K17" s="31" t="s">
        <v>84</v>
      </c>
      <c r="L17" s="31" t="s">
        <v>5</v>
      </c>
      <c r="M17" s="32" t="s">
        <v>116</v>
      </c>
    </row>
    <row r="18" spans="1:13" ht="37.5">
      <c r="A18" s="30" t="s">
        <v>117</v>
      </c>
      <c r="B18" s="31" t="s">
        <v>72</v>
      </c>
      <c r="C18" s="31" t="s">
        <v>118</v>
      </c>
      <c r="D18" s="31" t="s">
        <v>71</v>
      </c>
      <c r="E18" s="31" t="s">
        <v>73</v>
      </c>
      <c r="F18" s="31" t="s">
        <v>73</v>
      </c>
      <c r="G18" s="31" t="s">
        <v>72</v>
      </c>
      <c r="H18" s="31" t="s">
        <v>73</v>
      </c>
      <c r="I18" s="31" t="s">
        <v>73</v>
      </c>
      <c r="J18" s="31" t="s">
        <v>119</v>
      </c>
      <c r="K18" s="31" t="s">
        <v>120</v>
      </c>
      <c r="L18" s="31" t="s">
        <v>5</v>
      </c>
      <c r="M18" s="32" t="s">
        <v>121</v>
      </c>
    </row>
    <row r="19" spans="1:13" ht="25.5" thickBot="1">
      <c r="A19" s="33" t="s">
        <v>122</v>
      </c>
      <c r="B19" s="34" t="s">
        <v>70</v>
      </c>
      <c r="C19" s="34" t="s">
        <v>71</v>
      </c>
      <c r="D19" s="34" t="s">
        <v>73</v>
      </c>
      <c r="E19" s="34" t="s">
        <v>73</v>
      </c>
      <c r="F19" s="34" t="s">
        <v>73</v>
      </c>
      <c r="G19" s="34" t="s">
        <v>73</v>
      </c>
      <c r="H19" s="34" t="s">
        <v>73</v>
      </c>
      <c r="I19" s="34" t="s">
        <v>73</v>
      </c>
      <c r="J19" s="34" t="s">
        <v>72</v>
      </c>
      <c r="K19" s="34" t="s">
        <v>72</v>
      </c>
      <c r="L19" s="34" t="s">
        <v>5</v>
      </c>
      <c r="M19" s="35" t="s">
        <v>766</v>
      </c>
    </row>
  </sheetData>
  <mergeCells count="2">
    <mergeCell ref="A1:M1"/>
    <mergeCell ref="A2:M2"/>
  </mergeCells>
  <dataValidations count="1">
    <dataValidation type="list" sqref="L4:L19" xr:uid="{00000000-0002-0000-0300-000000000000}">
      <formula1>"Ready,In Progress,Pending,Gap,Not Applicable"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9"/>
  <sheetViews>
    <sheetView tabSelected="1" workbookViewId="0">
      <selection activeCell="A6" sqref="A6"/>
    </sheetView>
  </sheetViews>
  <sheetFormatPr defaultRowHeight="14"/>
  <cols>
    <col min="1" max="1" width="19.1640625" customWidth="1"/>
    <col min="2" max="2" width="27.08203125" bestFit="1" customWidth="1"/>
    <col min="3" max="3" width="15.9140625" customWidth="1"/>
    <col min="4" max="4" width="19.58203125" customWidth="1"/>
    <col min="5" max="5" width="15.83203125" customWidth="1"/>
    <col min="6" max="6" width="27.58203125" customWidth="1"/>
    <col min="7" max="7" width="31.25" customWidth="1"/>
    <col min="8" max="8" width="20.33203125" customWidth="1"/>
    <col min="9" max="9" width="5.83203125" bestFit="1" customWidth="1"/>
  </cols>
  <sheetData>
    <row r="1" spans="1:9">
      <c r="A1" s="26" t="s">
        <v>123</v>
      </c>
      <c r="B1" s="27"/>
      <c r="C1" s="27"/>
      <c r="D1" s="27"/>
      <c r="E1" s="27"/>
      <c r="F1" s="27"/>
      <c r="G1" s="27"/>
      <c r="H1" s="27"/>
      <c r="I1" s="28"/>
    </row>
    <row r="2" spans="1:9">
      <c r="A2" s="20" t="s">
        <v>124</v>
      </c>
      <c r="B2" s="24"/>
      <c r="C2" s="24"/>
      <c r="D2" s="24"/>
      <c r="E2" s="24"/>
      <c r="F2" s="24"/>
      <c r="G2" s="24"/>
      <c r="H2" s="24"/>
      <c r="I2" s="25"/>
    </row>
    <row r="3" spans="1:9">
      <c r="A3" s="14" t="s">
        <v>125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131</v>
      </c>
      <c r="H3" s="1" t="s">
        <v>132</v>
      </c>
      <c r="I3" s="15" t="s">
        <v>27</v>
      </c>
    </row>
    <row r="4" spans="1:9" ht="37.5">
      <c r="A4" s="6" t="s">
        <v>133</v>
      </c>
      <c r="B4" s="3" t="s">
        <v>13</v>
      </c>
      <c r="C4" s="3" t="s">
        <v>134</v>
      </c>
      <c r="D4" s="3" t="s">
        <v>61</v>
      </c>
      <c r="E4" s="3" t="s">
        <v>135</v>
      </c>
      <c r="F4" s="3" t="s">
        <v>136</v>
      </c>
      <c r="G4" s="3" t="s">
        <v>137</v>
      </c>
      <c r="H4" s="3" t="s">
        <v>138</v>
      </c>
      <c r="I4" s="7" t="s">
        <v>5</v>
      </c>
    </row>
    <row r="5" spans="1:9" ht="25">
      <c r="A5" s="6" t="s">
        <v>139</v>
      </c>
      <c r="B5" s="3" t="s">
        <v>140</v>
      </c>
      <c r="C5" s="3" t="s">
        <v>13</v>
      </c>
      <c r="D5" s="3" t="s">
        <v>13</v>
      </c>
      <c r="E5" s="3" t="s">
        <v>65</v>
      </c>
      <c r="F5" s="3" t="s">
        <v>141</v>
      </c>
      <c r="G5" s="3" t="s">
        <v>142</v>
      </c>
      <c r="H5" s="3" t="s">
        <v>143</v>
      </c>
      <c r="I5" s="7" t="s">
        <v>5</v>
      </c>
    </row>
    <row r="6" spans="1:9" ht="37.5">
      <c r="A6" s="6" t="s">
        <v>144</v>
      </c>
      <c r="B6" s="3" t="s">
        <v>145</v>
      </c>
      <c r="C6" s="3" t="s">
        <v>146</v>
      </c>
      <c r="D6" s="3" t="s">
        <v>147</v>
      </c>
      <c r="E6" s="3" t="s">
        <v>65</v>
      </c>
      <c r="F6" s="3" t="s">
        <v>148</v>
      </c>
      <c r="G6" s="3" t="s">
        <v>149</v>
      </c>
      <c r="H6" s="3" t="s">
        <v>150</v>
      </c>
      <c r="I6" s="7" t="s">
        <v>5</v>
      </c>
    </row>
    <row r="7" spans="1:9" ht="25">
      <c r="A7" s="6" t="s">
        <v>151</v>
      </c>
      <c r="B7" s="3" t="s">
        <v>152</v>
      </c>
      <c r="C7" s="3" t="s">
        <v>13</v>
      </c>
      <c r="D7" s="3" t="s">
        <v>61</v>
      </c>
      <c r="E7" s="3" t="s">
        <v>65</v>
      </c>
      <c r="F7" s="3" t="s">
        <v>153</v>
      </c>
      <c r="G7" s="3" t="s">
        <v>154</v>
      </c>
      <c r="H7" s="3" t="s">
        <v>155</v>
      </c>
      <c r="I7" s="7" t="s">
        <v>5</v>
      </c>
    </row>
    <row r="8" spans="1:9" ht="37.5">
      <c r="A8" s="6" t="s">
        <v>156</v>
      </c>
      <c r="B8" s="3" t="s">
        <v>152</v>
      </c>
      <c r="C8" s="3" t="s">
        <v>157</v>
      </c>
      <c r="D8" s="3" t="s">
        <v>13</v>
      </c>
      <c r="E8" s="3" t="s">
        <v>158</v>
      </c>
      <c r="F8" s="3" t="s">
        <v>159</v>
      </c>
      <c r="G8" s="3" t="s">
        <v>160</v>
      </c>
      <c r="H8" s="3" t="s">
        <v>161</v>
      </c>
      <c r="I8" s="7" t="s">
        <v>5</v>
      </c>
    </row>
    <row r="9" spans="1:9" ht="25">
      <c r="A9" s="6" t="s">
        <v>162</v>
      </c>
      <c r="B9" s="3" t="s">
        <v>163</v>
      </c>
      <c r="C9" s="3" t="s">
        <v>164</v>
      </c>
      <c r="D9" s="3" t="s">
        <v>165</v>
      </c>
      <c r="E9" s="3" t="s">
        <v>65</v>
      </c>
      <c r="F9" s="3" t="s">
        <v>166</v>
      </c>
      <c r="G9" s="3" t="s">
        <v>167</v>
      </c>
      <c r="H9" s="3" t="s">
        <v>168</v>
      </c>
      <c r="I9" s="7" t="s">
        <v>5</v>
      </c>
    </row>
    <row r="10" spans="1:9" ht="37.5">
      <c r="A10" s="6" t="s">
        <v>169</v>
      </c>
      <c r="B10" s="3" t="s">
        <v>170</v>
      </c>
      <c r="C10" s="3" t="s">
        <v>171</v>
      </c>
      <c r="D10" s="3" t="s">
        <v>172</v>
      </c>
      <c r="E10" s="3" t="s">
        <v>173</v>
      </c>
      <c r="F10" s="3" t="s">
        <v>174</v>
      </c>
      <c r="G10" s="3" t="s">
        <v>175</v>
      </c>
      <c r="H10" s="3" t="s">
        <v>176</v>
      </c>
      <c r="I10" s="7" t="s">
        <v>5</v>
      </c>
    </row>
    <row r="11" spans="1:9" ht="37.5">
      <c r="A11" s="6" t="s">
        <v>177</v>
      </c>
      <c r="B11" s="3" t="s">
        <v>178</v>
      </c>
      <c r="C11" s="3" t="s">
        <v>51</v>
      </c>
      <c r="D11" s="3" t="s">
        <v>179</v>
      </c>
      <c r="E11" s="3" t="s">
        <v>21</v>
      </c>
      <c r="F11" s="3" t="s">
        <v>180</v>
      </c>
      <c r="G11" s="3" t="s">
        <v>86</v>
      </c>
      <c r="H11" s="3" t="s">
        <v>181</v>
      </c>
      <c r="I11" s="7" t="s">
        <v>5</v>
      </c>
    </row>
    <row r="12" spans="1:9" ht="25">
      <c r="A12" s="6" t="s">
        <v>182</v>
      </c>
      <c r="B12" s="3" t="s">
        <v>64</v>
      </c>
      <c r="C12" s="3" t="s">
        <v>183</v>
      </c>
      <c r="D12" s="3" t="s">
        <v>13</v>
      </c>
      <c r="E12" s="3" t="s">
        <v>184</v>
      </c>
      <c r="F12" s="3" t="s">
        <v>185</v>
      </c>
      <c r="G12" s="3" t="s">
        <v>186</v>
      </c>
      <c r="H12" s="3" t="s">
        <v>187</v>
      </c>
      <c r="I12" s="7" t="s">
        <v>5</v>
      </c>
    </row>
    <row r="13" spans="1:9" ht="25">
      <c r="A13" s="6" t="s">
        <v>188</v>
      </c>
      <c r="B13" s="3" t="s">
        <v>62</v>
      </c>
      <c r="C13" s="3" t="s">
        <v>13</v>
      </c>
      <c r="D13" s="3" t="s">
        <v>13</v>
      </c>
      <c r="E13" s="3" t="s">
        <v>189</v>
      </c>
      <c r="F13" s="3" t="s">
        <v>190</v>
      </c>
      <c r="G13" s="3" t="s">
        <v>191</v>
      </c>
      <c r="H13" s="3" t="s">
        <v>192</v>
      </c>
      <c r="I13" s="7" t="s">
        <v>5</v>
      </c>
    </row>
    <row r="14" spans="1:9" ht="37.5">
      <c r="A14" s="6" t="s">
        <v>193</v>
      </c>
      <c r="B14" s="3" t="s">
        <v>189</v>
      </c>
      <c r="C14" s="3" t="s">
        <v>194</v>
      </c>
      <c r="D14" s="3" t="s">
        <v>195</v>
      </c>
      <c r="E14" s="3" t="s">
        <v>196</v>
      </c>
      <c r="F14" s="3" t="s">
        <v>197</v>
      </c>
      <c r="G14" s="3" t="s">
        <v>198</v>
      </c>
      <c r="H14" s="3" t="s">
        <v>199</v>
      </c>
      <c r="I14" s="7" t="s">
        <v>5</v>
      </c>
    </row>
    <row r="15" spans="1:9" ht="37.5">
      <c r="A15" s="6" t="s">
        <v>200</v>
      </c>
      <c r="B15" s="3" t="s">
        <v>201</v>
      </c>
      <c r="C15" s="3" t="s">
        <v>202</v>
      </c>
      <c r="D15" s="3" t="s">
        <v>13</v>
      </c>
      <c r="E15" s="3" t="s">
        <v>203</v>
      </c>
      <c r="F15" s="3" t="s">
        <v>204</v>
      </c>
      <c r="G15" s="3" t="s">
        <v>205</v>
      </c>
      <c r="H15" s="3" t="s">
        <v>206</v>
      </c>
      <c r="I15" s="7" t="s">
        <v>5</v>
      </c>
    </row>
    <row r="16" spans="1:9" ht="25">
      <c r="A16" s="6" t="s">
        <v>207</v>
      </c>
      <c r="B16" s="3" t="s">
        <v>41</v>
      </c>
      <c r="C16" s="3" t="s">
        <v>208</v>
      </c>
      <c r="D16" s="3" t="s">
        <v>209</v>
      </c>
      <c r="E16" s="3" t="s">
        <v>210</v>
      </c>
      <c r="F16" s="3" t="s">
        <v>211</v>
      </c>
      <c r="G16" s="3" t="s">
        <v>212</v>
      </c>
      <c r="H16" s="3" t="s">
        <v>213</v>
      </c>
      <c r="I16" s="7" t="s">
        <v>5</v>
      </c>
    </row>
    <row r="17" spans="1:9" ht="37.5">
      <c r="A17" s="6" t="s">
        <v>214</v>
      </c>
      <c r="B17" s="3" t="s">
        <v>51</v>
      </c>
      <c r="C17" s="3" t="s">
        <v>13</v>
      </c>
      <c r="D17" s="3" t="s">
        <v>215</v>
      </c>
      <c r="E17" s="3" t="s">
        <v>216</v>
      </c>
      <c r="F17" s="3" t="s">
        <v>217</v>
      </c>
      <c r="G17" s="3" t="s">
        <v>218</v>
      </c>
      <c r="H17" s="3" t="s">
        <v>219</v>
      </c>
      <c r="I17" s="7" t="s">
        <v>5</v>
      </c>
    </row>
    <row r="18" spans="1:9" ht="37.5">
      <c r="A18" s="6" t="s">
        <v>220</v>
      </c>
      <c r="B18" s="3" t="s">
        <v>221</v>
      </c>
      <c r="C18" s="3" t="s">
        <v>21</v>
      </c>
      <c r="D18" s="3" t="s">
        <v>222</v>
      </c>
      <c r="E18" s="3" t="s">
        <v>223</v>
      </c>
      <c r="F18" s="3" t="s">
        <v>224</v>
      </c>
      <c r="G18" s="3" t="s">
        <v>225</v>
      </c>
      <c r="H18" s="3" t="s">
        <v>226</v>
      </c>
      <c r="I18" s="7" t="s">
        <v>5</v>
      </c>
    </row>
    <row r="19" spans="1:9" ht="25.5" thickBot="1">
      <c r="A19" s="8" t="s">
        <v>227</v>
      </c>
      <c r="B19" s="9" t="s">
        <v>13</v>
      </c>
      <c r="C19" s="9" t="s">
        <v>228</v>
      </c>
      <c r="D19" s="9" t="s">
        <v>61</v>
      </c>
      <c r="E19" s="9" t="s">
        <v>135</v>
      </c>
      <c r="F19" s="9" t="s">
        <v>229</v>
      </c>
      <c r="G19" s="9" t="s">
        <v>230</v>
      </c>
      <c r="H19" s="9" t="s">
        <v>231</v>
      </c>
      <c r="I19" s="10" t="s">
        <v>5</v>
      </c>
    </row>
  </sheetData>
  <mergeCells count="2">
    <mergeCell ref="A1:I1"/>
    <mergeCell ref="A2:I2"/>
  </mergeCells>
  <dataValidations count="1">
    <dataValidation type="list" sqref="I4:I19" xr:uid="{00000000-0002-0000-0400-000000000000}">
      <formula1>"Ready,In Progress,Pending,Gap,Not Applicable"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4"/>
  <sheetViews>
    <sheetView topLeftCell="E9" workbookViewId="0">
      <selection activeCell="J19" sqref="J19"/>
    </sheetView>
  </sheetViews>
  <sheetFormatPr defaultColWidth="25.5" defaultRowHeight="14"/>
  <cols>
    <col min="1" max="1" width="24.5" bestFit="1" customWidth="1"/>
    <col min="7" max="7" width="24.08203125" bestFit="1" customWidth="1"/>
    <col min="9" max="9" width="5.83203125" bestFit="1" customWidth="1"/>
  </cols>
  <sheetData>
    <row r="1" spans="1:9" ht="15">
      <c r="A1" s="39" t="s">
        <v>232</v>
      </c>
      <c r="B1" s="36"/>
      <c r="C1" s="36"/>
      <c r="D1" s="36"/>
      <c r="E1" s="36"/>
      <c r="F1" s="36"/>
      <c r="G1" s="36"/>
      <c r="H1" s="36"/>
      <c r="I1" s="36"/>
    </row>
    <row r="2" spans="1:9">
      <c r="A2" s="37" t="s">
        <v>233</v>
      </c>
      <c r="B2" s="38"/>
      <c r="C2" s="38"/>
      <c r="D2" s="38"/>
      <c r="E2" s="38"/>
      <c r="F2" s="38"/>
      <c r="G2" s="38"/>
      <c r="H2" s="38"/>
      <c r="I2" s="38"/>
    </row>
    <row r="3" spans="1:9">
      <c r="A3" s="1" t="s">
        <v>234</v>
      </c>
      <c r="B3" s="1" t="s">
        <v>235</v>
      </c>
      <c r="C3" s="1" t="s">
        <v>236</v>
      </c>
      <c r="D3" s="1" t="s">
        <v>237</v>
      </c>
      <c r="E3" s="1" t="s">
        <v>26</v>
      </c>
      <c r="F3" s="1" t="s">
        <v>238</v>
      </c>
      <c r="G3" s="1" t="s">
        <v>131</v>
      </c>
      <c r="H3" s="1" t="s">
        <v>239</v>
      </c>
      <c r="I3" s="1" t="s">
        <v>27</v>
      </c>
    </row>
    <row r="4" spans="1:9" ht="25">
      <c r="A4" s="3" t="s">
        <v>240</v>
      </c>
      <c r="B4" s="3" t="s">
        <v>13</v>
      </c>
      <c r="C4" s="3" t="s">
        <v>241</v>
      </c>
      <c r="D4" s="3" t="s">
        <v>242</v>
      </c>
      <c r="E4" s="3" t="s">
        <v>243</v>
      </c>
      <c r="F4" s="3" t="s">
        <v>244</v>
      </c>
      <c r="G4" s="3" t="s">
        <v>245</v>
      </c>
      <c r="H4" s="3" t="s">
        <v>246</v>
      </c>
      <c r="I4" s="3" t="s">
        <v>5</v>
      </c>
    </row>
    <row r="5" spans="1:9" ht="37.5">
      <c r="A5" s="3" t="s">
        <v>247</v>
      </c>
      <c r="B5" s="3" t="s">
        <v>248</v>
      </c>
      <c r="C5" s="3" t="s">
        <v>21</v>
      </c>
      <c r="D5" s="3" t="s">
        <v>249</v>
      </c>
      <c r="E5" s="3" t="s">
        <v>250</v>
      </c>
      <c r="F5" s="3" t="s">
        <v>251</v>
      </c>
      <c r="G5" s="3" t="s">
        <v>252</v>
      </c>
      <c r="H5" s="3" t="s">
        <v>253</v>
      </c>
      <c r="I5" s="3" t="s">
        <v>5</v>
      </c>
    </row>
    <row r="6" spans="1:9" ht="25">
      <c r="A6" s="3" t="s">
        <v>254</v>
      </c>
      <c r="B6" s="3" t="s">
        <v>255</v>
      </c>
      <c r="C6" s="3" t="s">
        <v>256</v>
      </c>
      <c r="D6" s="3" t="s">
        <v>257</v>
      </c>
      <c r="E6" s="3" t="s">
        <v>258</v>
      </c>
      <c r="F6" s="3" t="s">
        <v>259</v>
      </c>
      <c r="G6" s="3" t="s">
        <v>260</v>
      </c>
      <c r="H6" s="3" t="s">
        <v>261</v>
      </c>
      <c r="I6" s="3" t="s">
        <v>5</v>
      </c>
    </row>
    <row r="7" spans="1:9" ht="25">
      <c r="A7" s="3" t="s">
        <v>262</v>
      </c>
      <c r="B7" s="3" t="s">
        <v>145</v>
      </c>
      <c r="C7" s="3" t="s">
        <v>256</v>
      </c>
      <c r="D7" s="3" t="s">
        <v>263</v>
      </c>
      <c r="E7" s="3" t="s">
        <v>264</v>
      </c>
      <c r="F7" s="3" t="s">
        <v>265</v>
      </c>
      <c r="G7" s="3" t="s">
        <v>266</v>
      </c>
      <c r="H7" s="3" t="s">
        <v>267</v>
      </c>
      <c r="I7" s="3" t="s">
        <v>5</v>
      </c>
    </row>
    <row r="8" spans="1:9" ht="37.5">
      <c r="A8" s="3" t="s">
        <v>268</v>
      </c>
      <c r="B8" s="3" t="s">
        <v>51</v>
      </c>
      <c r="C8" s="3" t="s">
        <v>223</v>
      </c>
      <c r="D8" s="3" t="s">
        <v>269</v>
      </c>
      <c r="E8" s="3" t="s">
        <v>270</v>
      </c>
      <c r="F8" s="3" t="s">
        <v>271</v>
      </c>
      <c r="G8" s="3" t="s">
        <v>272</v>
      </c>
      <c r="H8" s="3" t="s">
        <v>273</v>
      </c>
      <c r="I8" s="3" t="s">
        <v>5</v>
      </c>
    </row>
    <row r="9" spans="1:9" ht="37.5">
      <c r="A9" s="3" t="s">
        <v>274</v>
      </c>
      <c r="B9" s="3" t="s">
        <v>275</v>
      </c>
      <c r="C9" s="3" t="s">
        <v>276</v>
      </c>
      <c r="D9" s="3" t="s">
        <v>277</v>
      </c>
      <c r="E9" s="3" t="s">
        <v>278</v>
      </c>
      <c r="F9" s="3" t="s">
        <v>279</v>
      </c>
      <c r="G9" s="3" t="s">
        <v>280</v>
      </c>
      <c r="H9" s="3" t="s">
        <v>281</v>
      </c>
      <c r="I9" s="3" t="s">
        <v>5</v>
      </c>
    </row>
    <row r="10" spans="1:9" ht="37.5">
      <c r="A10" s="3" t="s">
        <v>282</v>
      </c>
      <c r="B10" s="3" t="s">
        <v>283</v>
      </c>
      <c r="C10" s="3" t="s">
        <v>284</v>
      </c>
      <c r="D10" s="3" t="s">
        <v>285</v>
      </c>
      <c r="E10" s="3" t="s">
        <v>286</v>
      </c>
      <c r="F10" s="3" t="s">
        <v>287</v>
      </c>
      <c r="G10" s="3" t="s">
        <v>288</v>
      </c>
      <c r="H10" s="3" t="s">
        <v>289</v>
      </c>
      <c r="I10" s="3" t="s">
        <v>5</v>
      </c>
    </row>
    <row r="11" spans="1:9" ht="25">
      <c r="A11" s="3" t="s">
        <v>290</v>
      </c>
      <c r="B11" s="3" t="s">
        <v>41</v>
      </c>
      <c r="C11" s="3" t="s">
        <v>291</v>
      </c>
      <c r="D11" s="3" t="s">
        <v>292</v>
      </c>
      <c r="E11" s="3" t="s">
        <v>293</v>
      </c>
      <c r="F11" s="3" t="s">
        <v>294</v>
      </c>
      <c r="G11" s="3" t="s">
        <v>295</v>
      </c>
      <c r="H11" s="3" t="s">
        <v>296</v>
      </c>
      <c r="I11" s="3" t="s">
        <v>5</v>
      </c>
    </row>
    <row r="12" spans="1:9" ht="25">
      <c r="A12" s="3" t="s">
        <v>297</v>
      </c>
      <c r="B12" s="3" t="s">
        <v>298</v>
      </c>
      <c r="C12" s="3" t="s">
        <v>13</v>
      </c>
      <c r="D12" s="3" t="s">
        <v>299</v>
      </c>
      <c r="E12" s="3" t="s">
        <v>300</v>
      </c>
      <c r="F12" s="3" t="s">
        <v>301</v>
      </c>
      <c r="G12" s="3" t="s">
        <v>302</v>
      </c>
      <c r="H12" s="3" t="s">
        <v>303</v>
      </c>
      <c r="I12" s="3" t="s">
        <v>5</v>
      </c>
    </row>
    <row r="13" spans="1:9" ht="37.5">
      <c r="A13" s="3" t="s">
        <v>304</v>
      </c>
      <c r="B13" s="3" t="s">
        <v>305</v>
      </c>
      <c r="C13" s="3" t="s">
        <v>306</v>
      </c>
      <c r="D13" s="3" t="s">
        <v>307</v>
      </c>
      <c r="E13" s="3" t="s">
        <v>308</v>
      </c>
      <c r="F13" s="3" t="s">
        <v>309</v>
      </c>
      <c r="G13" s="3" t="s">
        <v>310</v>
      </c>
      <c r="H13" s="3" t="s">
        <v>311</v>
      </c>
      <c r="I13" s="3" t="s">
        <v>5</v>
      </c>
    </row>
    <row r="14" spans="1:9" ht="37.5">
      <c r="A14" s="3" t="s">
        <v>312</v>
      </c>
      <c r="B14" s="3" t="s">
        <v>13</v>
      </c>
      <c r="C14" s="3" t="s">
        <v>313</v>
      </c>
      <c r="D14" s="3" t="s">
        <v>314</v>
      </c>
      <c r="E14" s="3" t="s">
        <v>229</v>
      </c>
      <c r="F14" s="3" t="s">
        <v>315</v>
      </c>
      <c r="G14" s="3" t="s">
        <v>230</v>
      </c>
      <c r="H14" s="3" t="s">
        <v>316</v>
      </c>
      <c r="I14" s="3" t="s">
        <v>5</v>
      </c>
    </row>
  </sheetData>
  <mergeCells count="2">
    <mergeCell ref="A1:I1"/>
    <mergeCell ref="A2:I2"/>
  </mergeCells>
  <dataValidations count="1">
    <dataValidation type="list" sqref="I4:I14" xr:uid="{00000000-0002-0000-0500-000000000000}">
      <formula1>"Ready,In Progress,Pending,Gap,Not Applicable"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0"/>
  <sheetViews>
    <sheetView topLeftCell="H11" workbookViewId="0">
      <selection activeCell="J17" sqref="J17"/>
    </sheetView>
  </sheetViews>
  <sheetFormatPr defaultColWidth="17.25" defaultRowHeight="14"/>
  <cols>
    <col min="1" max="1" width="21.1640625" style="23" bestFit="1" customWidth="1"/>
    <col min="2" max="2" width="43.83203125" style="23" bestFit="1" customWidth="1"/>
    <col min="3" max="3" width="10.1640625" style="23" bestFit="1" customWidth="1"/>
    <col min="4" max="4" width="22.4140625" style="23" bestFit="1" customWidth="1"/>
    <col min="5" max="5" width="17.58203125" style="23" bestFit="1" customWidth="1"/>
    <col min="6" max="6" width="20.25" style="23" bestFit="1" customWidth="1"/>
    <col min="7" max="7" width="30.33203125" style="23" bestFit="1" customWidth="1"/>
    <col min="8" max="8" width="25.6640625" style="23" bestFit="1" customWidth="1"/>
    <col min="9" max="9" width="28.4140625" style="23" bestFit="1" customWidth="1"/>
    <col min="10" max="10" width="28.08203125" style="23" bestFit="1" customWidth="1"/>
    <col min="11" max="11" width="17" style="23" bestFit="1" customWidth="1"/>
    <col min="12" max="12" width="5.83203125" style="23" bestFit="1" customWidth="1"/>
    <col min="13" max="13" width="21.4140625" style="23" bestFit="1" customWidth="1"/>
    <col min="14" max="16384" width="17.25" style="23"/>
  </cols>
  <sheetData>
    <row r="1" spans="1:13">
      <c r="A1" s="26" t="s">
        <v>317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</row>
    <row r="2" spans="1:13">
      <c r="A2" s="20" t="s">
        <v>764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1:13">
      <c r="A3" s="14" t="s">
        <v>318</v>
      </c>
      <c r="B3" s="1" t="s">
        <v>319</v>
      </c>
      <c r="C3" s="1" t="s">
        <v>320</v>
      </c>
      <c r="D3" s="1" t="s">
        <v>321</v>
      </c>
      <c r="E3" s="1" t="s">
        <v>322</v>
      </c>
      <c r="F3" s="1" t="s">
        <v>25</v>
      </c>
      <c r="G3" s="1" t="s">
        <v>323</v>
      </c>
      <c r="H3" s="1" t="s">
        <v>324</v>
      </c>
      <c r="I3" s="1" t="s">
        <v>325</v>
      </c>
      <c r="J3" s="1" t="s">
        <v>131</v>
      </c>
      <c r="K3" s="1" t="s">
        <v>326</v>
      </c>
      <c r="L3" s="1" t="s">
        <v>27</v>
      </c>
      <c r="M3" s="15" t="s">
        <v>11</v>
      </c>
    </row>
    <row r="4" spans="1:13" ht="25">
      <c r="A4" s="6" t="s">
        <v>327</v>
      </c>
      <c r="B4" s="3" t="s">
        <v>328</v>
      </c>
      <c r="C4" s="3" t="s">
        <v>329</v>
      </c>
      <c r="D4" s="3" t="s">
        <v>330</v>
      </c>
      <c r="E4" s="3" t="s">
        <v>331</v>
      </c>
      <c r="F4" s="3" t="s">
        <v>41</v>
      </c>
      <c r="G4" s="3" t="s">
        <v>332</v>
      </c>
      <c r="H4" s="3" t="s">
        <v>333</v>
      </c>
      <c r="I4" s="3" t="s">
        <v>334</v>
      </c>
      <c r="J4" s="3" t="s">
        <v>335</v>
      </c>
      <c r="K4" s="3" t="s">
        <v>336</v>
      </c>
      <c r="L4" s="3" t="s">
        <v>5</v>
      </c>
      <c r="M4" s="7"/>
    </row>
    <row r="5" spans="1:13" ht="25">
      <c r="A5" s="6" t="s">
        <v>337</v>
      </c>
      <c r="B5" s="3" t="s">
        <v>338</v>
      </c>
      <c r="C5" s="3" t="s">
        <v>329</v>
      </c>
      <c r="D5" s="3" t="s">
        <v>339</v>
      </c>
      <c r="E5" s="3" t="s">
        <v>340</v>
      </c>
      <c r="F5" s="3" t="s">
        <v>298</v>
      </c>
      <c r="G5" s="3" t="s">
        <v>341</v>
      </c>
      <c r="H5" s="3" t="s">
        <v>342</v>
      </c>
      <c r="I5" s="3" t="s">
        <v>343</v>
      </c>
      <c r="J5" s="3" t="s">
        <v>344</v>
      </c>
      <c r="K5" s="3" t="s">
        <v>345</v>
      </c>
      <c r="L5" s="3" t="s">
        <v>5</v>
      </c>
      <c r="M5" s="7"/>
    </row>
    <row r="6" spans="1:13" ht="25">
      <c r="A6" s="6" t="s">
        <v>346</v>
      </c>
      <c r="B6" s="3" t="s">
        <v>347</v>
      </c>
      <c r="C6" s="3" t="s">
        <v>329</v>
      </c>
      <c r="D6" s="3" t="s">
        <v>348</v>
      </c>
      <c r="E6" s="3" t="s">
        <v>349</v>
      </c>
      <c r="F6" s="3" t="s">
        <v>41</v>
      </c>
      <c r="G6" s="3" t="s">
        <v>332</v>
      </c>
      <c r="H6" s="3" t="s">
        <v>350</v>
      </c>
      <c r="I6" s="3" t="s">
        <v>351</v>
      </c>
      <c r="J6" s="3" t="s">
        <v>352</v>
      </c>
      <c r="K6" s="3" t="s">
        <v>353</v>
      </c>
      <c r="L6" s="3" t="s">
        <v>5</v>
      </c>
      <c r="M6" s="7"/>
    </row>
    <row r="7" spans="1:13" ht="25">
      <c r="A7" s="6" t="s">
        <v>354</v>
      </c>
      <c r="B7" s="3" t="s">
        <v>355</v>
      </c>
      <c r="C7" s="3" t="s">
        <v>329</v>
      </c>
      <c r="D7" s="3" t="s">
        <v>330</v>
      </c>
      <c r="E7" s="3" t="s">
        <v>356</v>
      </c>
      <c r="F7" s="3" t="s">
        <v>62</v>
      </c>
      <c r="G7" s="3" t="s">
        <v>357</v>
      </c>
      <c r="H7" s="3" t="s">
        <v>358</v>
      </c>
      <c r="I7" s="3" t="s">
        <v>359</v>
      </c>
      <c r="J7" s="3" t="s">
        <v>360</v>
      </c>
      <c r="K7" s="3" t="s">
        <v>361</v>
      </c>
      <c r="L7" s="3" t="s">
        <v>5</v>
      </c>
      <c r="M7" s="7"/>
    </row>
    <row r="8" spans="1:13" ht="25">
      <c r="A8" s="6" t="s">
        <v>362</v>
      </c>
      <c r="B8" s="3" t="s">
        <v>363</v>
      </c>
      <c r="C8" s="3" t="s">
        <v>329</v>
      </c>
      <c r="D8" s="3" t="s">
        <v>330</v>
      </c>
      <c r="E8" s="3" t="s">
        <v>364</v>
      </c>
      <c r="F8" s="3" t="s">
        <v>62</v>
      </c>
      <c r="G8" s="3" t="s">
        <v>357</v>
      </c>
      <c r="H8" s="3" t="s">
        <v>365</v>
      </c>
      <c r="I8" s="3" t="s">
        <v>366</v>
      </c>
      <c r="J8" s="3" t="s">
        <v>367</v>
      </c>
      <c r="K8" s="3" t="s">
        <v>368</v>
      </c>
      <c r="L8" s="3" t="s">
        <v>5</v>
      </c>
      <c r="M8" s="7"/>
    </row>
    <row r="9" spans="1:13" ht="25">
      <c r="A9" s="6" t="s">
        <v>369</v>
      </c>
      <c r="B9" s="3" t="s">
        <v>370</v>
      </c>
      <c r="C9" s="3" t="s">
        <v>371</v>
      </c>
      <c r="D9" s="3" t="s">
        <v>372</v>
      </c>
      <c r="E9" s="3" t="s">
        <v>373</v>
      </c>
      <c r="F9" s="3" t="s">
        <v>41</v>
      </c>
      <c r="G9" s="3" t="s">
        <v>374</v>
      </c>
      <c r="H9" s="3" t="s">
        <v>375</v>
      </c>
      <c r="I9" s="3" t="s">
        <v>376</v>
      </c>
      <c r="J9" s="3" t="s">
        <v>377</v>
      </c>
      <c r="K9" s="3" t="s">
        <v>378</v>
      </c>
      <c r="L9" s="3" t="s">
        <v>5</v>
      </c>
      <c r="M9" s="7"/>
    </row>
    <row r="10" spans="1:13" ht="25">
      <c r="A10" s="6" t="s">
        <v>379</v>
      </c>
      <c r="B10" s="3" t="s">
        <v>380</v>
      </c>
      <c r="C10" s="3" t="s">
        <v>371</v>
      </c>
      <c r="D10" s="3" t="s">
        <v>381</v>
      </c>
      <c r="E10" s="3" t="s">
        <v>382</v>
      </c>
      <c r="F10" s="3" t="s">
        <v>383</v>
      </c>
      <c r="G10" s="3" t="s">
        <v>384</v>
      </c>
      <c r="H10" s="3" t="s">
        <v>385</v>
      </c>
      <c r="I10" s="3" t="s">
        <v>386</v>
      </c>
      <c r="J10" s="3" t="s">
        <v>387</v>
      </c>
      <c r="K10" s="3" t="s">
        <v>388</v>
      </c>
      <c r="L10" s="3" t="s">
        <v>5</v>
      </c>
      <c r="M10" s="7"/>
    </row>
    <row r="11" spans="1:13" ht="25">
      <c r="A11" s="6" t="s">
        <v>389</v>
      </c>
      <c r="B11" s="3" t="s">
        <v>390</v>
      </c>
      <c r="C11" s="3" t="s">
        <v>371</v>
      </c>
      <c r="D11" s="3" t="s">
        <v>391</v>
      </c>
      <c r="E11" s="3" t="s">
        <v>392</v>
      </c>
      <c r="F11" s="3" t="s">
        <v>64</v>
      </c>
      <c r="G11" s="3" t="s">
        <v>393</v>
      </c>
      <c r="H11" s="3" t="s">
        <v>394</v>
      </c>
      <c r="I11" s="3" t="s">
        <v>395</v>
      </c>
      <c r="J11" s="3" t="s">
        <v>396</v>
      </c>
      <c r="K11" s="3" t="s">
        <v>378</v>
      </c>
      <c r="L11" s="3" t="s">
        <v>5</v>
      </c>
      <c r="M11" s="7"/>
    </row>
    <row r="12" spans="1:13" ht="25">
      <c r="A12" s="6" t="s">
        <v>397</v>
      </c>
      <c r="B12" s="3" t="s">
        <v>398</v>
      </c>
      <c r="C12" s="3" t="s">
        <v>329</v>
      </c>
      <c r="D12" s="3" t="s">
        <v>391</v>
      </c>
      <c r="E12" s="3" t="s">
        <v>399</v>
      </c>
      <c r="F12" s="3" t="s">
        <v>64</v>
      </c>
      <c r="G12" s="3" t="s">
        <v>400</v>
      </c>
      <c r="H12" s="3" t="s">
        <v>401</v>
      </c>
      <c r="I12" s="3" t="s">
        <v>402</v>
      </c>
      <c r="J12" s="3" t="s">
        <v>403</v>
      </c>
      <c r="K12" s="3" t="s">
        <v>404</v>
      </c>
      <c r="L12" s="3" t="s">
        <v>5</v>
      </c>
      <c r="M12" s="7"/>
    </row>
    <row r="13" spans="1:13" ht="25">
      <c r="A13" s="6" t="s">
        <v>405</v>
      </c>
      <c r="B13" s="3" t="s">
        <v>406</v>
      </c>
      <c r="C13" s="3" t="s">
        <v>329</v>
      </c>
      <c r="D13" s="3" t="s">
        <v>348</v>
      </c>
      <c r="E13" s="3" t="s">
        <v>407</v>
      </c>
      <c r="F13" s="3" t="s">
        <v>41</v>
      </c>
      <c r="G13" s="3" t="s">
        <v>408</v>
      </c>
      <c r="H13" s="3" t="s">
        <v>385</v>
      </c>
      <c r="I13" s="3" t="s">
        <v>409</v>
      </c>
      <c r="J13" s="3" t="s">
        <v>410</v>
      </c>
      <c r="K13" s="3" t="s">
        <v>411</v>
      </c>
      <c r="L13" s="3" t="s">
        <v>5</v>
      </c>
      <c r="M13" s="7"/>
    </row>
    <row r="14" spans="1:13" ht="25">
      <c r="A14" s="6" t="s">
        <v>412</v>
      </c>
      <c r="B14" s="3" t="s">
        <v>413</v>
      </c>
      <c r="C14" s="3" t="s">
        <v>371</v>
      </c>
      <c r="D14" s="3" t="s">
        <v>414</v>
      </c>
      <c r="E14" s="3" t="s">
        <v>415</v>
      </c>
      <c r="F14" s="3" t="s">
        <v>298</v>
      </c>
      <c r="G14" s="3" t="s">
        <v>416</v>
      </c>
      <c r="H14" s="3" t="s">
        <v>417</v>
      </c>
      <c r="I14" s="3" t="s">
        <v>418</v>
      </c>
      <c r="J14" s="3" t="s">
        <v>419</v>
      </c>
      <c r="K14" s="3" t="s">
        <v>420</v>
      </c>
      <c r="L14" s="3" t="s">
        <v>5</v>
      </c>
      <c r="M14" s="7"/>
    </row>
    <row r="15" spans="1:13" ht="25">
      <c r="A15" s="6" t="s">
        <v>421</v>
      </c>
      <c r="B15" s="3" t="s">
        <v>422</v>
      </c>
      <c r="C15" s="3" t="s">
        <v>329</v>
      </c>
      <c r="D15" s="3" t="s">
        <v>348</v>
      </c>
      <c r="E15" s="3" t="s">
        <v>423</v>
      </c>
      <c r="F15" s="3" t="s">
        <v>298</v>
      </c>
      <c r="G15" s="3" t="s">
        <v>424</v>
      </c>
      <c r="H15" s="3" t="s">
        <v>425</v>
      </c>
      <c r="I15" s="3" t="s">
        <v>426</v>
      </c>
      <c r="J15" s="3" t="s">
        <v>427</v>
      </c>
      <c r="K15" s="3" t="s">
        <v>378</v>
      </c>
      <c r="L15" s="3" t="s">
        <v>5</v>
      </c>
      <c r="M15" s="7" t="s">
        <v>428</v>
      </c>
    </row>
    <row r="16" spans="1:13" ht="25">
      <c r="A16" s="6" t="s">
        <v>429</v>
      </c>
      <c r="B16" s="3" t="s">
        <v>430</v>
      </c>
      <c r="C16" s="3" t="s">
        <v>431</v>
      </c>
      <c r="D16" s="3" t="s">
        <v>330</v>
      </c>
      <c r="E16" s="3" t="s">
        <v>432</v>
      </c>
      <c r="F16" s="3" t="s">
        <v>62</v>
      </c>
      <c r="G16" s="3" t="s">
        <v>433</v>
      </c>
      <c r="H16" s="3" t="s">
        <v>385</v>
      </c>
      <c r="I16" s="3" t="s">
        <v>434</v>
      </c>
      <c r="J16" s="3" t="s">
        <v>435</v>
      </c>
      <c r="K16" s="3" t="s">
        <v>436</v>
      </c>
      <c r="L16" s="3" t="s">
        <v>5</v>
      </c>
      <c r="M16" s="7"/>
    </row>
    <row r="17" spans="1:13" ht="25">
      <c r="A17" s="6" t="s">
        <v>437</v>
      </c>
      <c r="B17" s="3" t="s">
        <v>438</v>
      </c>
      <c r="C17" s="3" t="s">
        <v>371</v>
      </c>
      <c r="D17" s="3" t="s">
        <v>439</v>
      </c>
      <c r="E17" s="3" t="s">
        <v>440</v>
      </c>
      <c r="F17" s="3" t="s">
        <v>298</v>
      </c>
      <c r="G17" s="3" t="s">
        <v>416</v>
      </c>
      <c r="H17" s="3" t="s">
        <v>350</v>
      </c>
      <c r="I17" s="3" t="s">
        <v>441</v>
      </c>
      <c r="J17" s="3" t="s">
        <v>442</v>
      </c>
      <c r="K17" s="3" t="s">
        <v>443</v>
      </c>
      <c r="L17" s="3" t="s">
        <v>5</v>
      </c>
      <c r="M17" s="7" t="s">
        <v>444</v>
      </c>
    </row>
    <row r="18" spans="1:13" ht="25">
      <c r="A18" s="6" t="s">
        <v>445</v>
      </c>
      <c r="B18" s="3" t="s">
        <v>446</v>
      </c>
      <c r="C18" s="3" t="s">
        <v>431</v>
      </c>
      <c r="D18" s="3" t="s">
        <v>447</v>
      </c>
      <c r="E18" s="3" t="s">
        <v>448</v>
      </c>
      <c r="F18" s="3" t="s">
        <v>63</v>
      </c>
      <c r="G18" s="3" t="s">
        <v>449</v>
      </c>
      <c r="H18" s="3" t="s">
        <v>450</v>
      </c>
      <c r="I18" s="3" t="s">
        <v>451</v>
      </c>
      <c r="J18" s="3" t="s">
        <v>452</v>
      </c>
      <c r="K18" s="3" t="s">
        <v>453</v>
      </c>
      <c r="L18" s="3" t="s">
        <v>5</v>
      </c>
      <c r="M18" s="7"/>
    </row>
    <row r="19" spans="1:13" ht="25">
      <c r="A19" s="6" t="s">
        <v>454</v>
      </c>
      <c r="B19" s="3" t="s">
        <v>455</v>
      </c>
      <c r="C19" s="3" t="s">
        <v>456</v>
      </c>
      <c r="D19" s="3" t="s">
        <v>457</v>
      </c>
      <c r="E19" s="3" t="s">
        <v>458</v>
      </c>
      <c r="F19" s="3" t="s">
        <v>459</v>
      </c>
      <c r="G19" s="3" t="s">
        <v>460</v>
      </c>
      <c r="H19" s="3" t="s">
        <v>461</v>
      </c>
      <c r="I19" s="3" t="s">
        <v>462</v>
      </c>
      <c r="J19" s="3" t="s">
        <v>463</v>
      </c>
      <c r="K19" s="3" t="s">
        <v>464</v>
      </c>
      <c r="L19" s="3" t="s">
        <v>5</v>
      </c>
      <c r="M19" s="7" t="s">
        <v>465</v>
      </c>
    </row>
    <row r="20" spans="1:13" ht="25.5" thickBot="1">
      <c r="A20" s="8" t="s">
        <v>466</v>
      </c>
      <c r="B20" s="9" t="s">
        <v>467</v>
      </c>
      <c r="C20" s="9" t="s">
        <v>431</v>
      </c>
      <c r="D20" s="9" t="s">
        <v>468</v>
      </c>
      <c r="E20" s="9" t="s">
        <v>469</v>
      </c>
      <c r="F20" s="9" t="s">
        <v>470</v>
      </c>
      <c r="G20" s="9" t="s">
        <v>471</v>
      </c>
      <c r="H20" s="9" t="s">
        <v>472</v>
      </c>
      <c r="I20" s="9" t="s">
        <v>473</v>
      </c>
      <c r="J20" s="9" t="s">
        <v>474</v>
      </c>
      <c r="K20" s="9" t="s">
        <v>475</v>
      </c>
      <c r="L20" s="9" t="s">
        <v>5</v>
      </c>
      <c r="M20" s="10"/>
    </row>
  </sheetData>
  <mergeCells count="2">
    <mergeCell ref="A1:M1"/>
    <mergeCell ref="A2:M2"/>
  </mergeCells>
  <dataValidations count="1">
    <dataValidation type="list" sqref="L4:L20" xr:uid="{00000000-0002-0000-0600-000000000000}">
      <formula1>"Ready,In Progress,Pending,Gap,Not Applicable"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0"/>
  <sheetViews>
    <sheetView topLeftCell="A28" workbookViewId="0">
      <selection activeCell="E29" sqref="E29"/>
    </sheetView>
  </sheetViews>
  <sheetFormatPr defaultColWidth="14.75" defaultRowHeight="14"/>
  <cols>
    <col min="1" max="10" width="14.75" style="23"/>
    <col min="11" max="11" width="9.75" style="23" bestFit="1" customWidth="1"/>
    <col min="12" max="12" width="14.1640625" style="23" bestFit="1" customWidth="1"/>
    <col min="13" max="16384" width="14.75" style="23"/>
  </cols>
  <sheetData>
    <row r="1" spans="1:12">
      <c r="A1" s="26" t="s">
        <v>476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8"/>
    </row>
    <row r="2" spans="1:12">
      <c r="A2" s="20" t="s">
        <v>765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 ht="26">
      <c r="A3" s="14" t="s">
        <v>477</v>
      </c>
      <c r="B3" s="1" t="s">
        <v>478</v>
      </c>
      <c r="C3" s="1" t="s">
        <v>479</v>
      </c>
      <c r="D3" s="1" t="s">
        <v>25</v>
      </c>
      <c r="E3" s="1" t="s">
        <v>480</v>
      </c>
      <c r="F3" s="1" t="s">
        <v>481</v>
      </c>
      <c r="G3" s="1" t="s">
        <v>131</v>
      </c>
      <c r="H3" s="1" t="s">
        <v>482</v>
      </c>
      <c r="I3" s="1" t="s">
        <v>326</v>
      </c>
      <c r="J3" s="1" t="s">
        <v>27</v>
      </c>
      <c r="K3" s="1" t="s">
        <v>483</v>
      </c>
      <c r="L3" s="15" t="s">
        <v>11</v>
      </c>
    </row>
    <row r="4" spans="1:12" ht="87.5">
      <c r="A4" s="6" t="s">
        <v>484</v>
      </c>
      <c r="B4" s="3" t="s">
        <v>485</v>
      </c>
      <c r="C4" s="3" t="s">
        <v>486</v>
      </c>
      <c r="D4" s="3" t="s">
        <v>51</v>
      </c>
      <c r="E4" s="3" t="s">
        <v>487</v>
      </c>
      <c r="F4" s="3" t="s">
        <v>488</v>
      </c>
      <c r="G4" s="3" t="s">
        <v>489</v>
      </c>
      <c r="H4" s="3" t="s">
        <v>490</v>
      </c>
      <c r="I4" s="3" t="s">
        <v>491</v>
      </c>
      <c r="J4" s="3" t="s">
        <v>5</v>
      </c>
      <c r="K4" s="3"/>
      <c r="L4" s="7"/>
    </row>
    <row r="5" spans="1:12" ht="75">
      <c r="A5" s="6" t="s">
        <v>492</v>
      </c>
      <c r="B5" s="3" t="s">
        <v>493</v>
      </c>
      <c r="C5" s="3" t="s">
        <v>486</v>
      </c>
      <c r="D5" s="3" t="s">
        <v>298</v>
      </c>
      <c r="E5" s="3" t="s">
        <v>494</v>
      </c>
      <c r="F5" s="3" t="s">
        <v>495</v>
      </c>
      <c r="G5" s="3" t="s">
        <v>496</v>
      </c>
      <c r="H5" s="3" t="s">
        <v>497</v>
      </c>
      <c r="I5" s="3" t="s">
        <v>498</v>
      </c>
      <c r="J5" s="3" t="s">
        <v>5</v>
      </c>
      <c r="K5" s="3"/>
      <c r="L5" s="7"/>
    </row>
    <row r="6" spans="1:12" ht="75">
      <c r="A6" s="6" t="s">
        <v>499</v>
      </c>
      <c r="B6" s="3" t="s">
        <v>500</v>
      </c>
      <c r="C6" s="3" t="s">
        <v>501</v>
      </c>
      <c r="D6" s="3" t="s">
        <v>41</v>
      </c>
      <c r="E6" s="3" t="s">
        <v>502</v>
      </c>
      <c r="F6" s="3" t="s">
        <v>503</v>
      </c>
      <c r="G6" s="3" t="s">
        <v>504</v>
      </c>
      <c r="H6" s="3" t="s">
        <v>505</v>
      </c>
      <c r="I6" s="3" t="s">
        <v>506</v>
      </c>
      <c r="J6" s="3" t="s">
        <v>5</v>
      </c>
      <c r="K6" s="3"/>
      <c r="L6" s="7"/>
    </row>
    <row r="7" spans="1:12" ht="62.5">
      <c r="A7" s="6" t="s">
        <v>507</v>
      </c>
      <c r="B7" s="3" t="s">
        <v>508</v>
      </c>
      <c r="C7" s="3" t="s">
        <v>509</v>
      </c>
      <c r="D7" s="3" t="s">
        <v>510</v>
      </c>
      <c r="E7" s="3" t="s">
        <v>511</v>
      </c>
      <c r="F7" s="3" t="s">
        <v>512</v>
      </c>
      <c r="G7" s="3" t="s">
        <v>513</v>
      </c>
      <c r="H7" s="3" t="s">
        <v>514</v>
      </c>
      <c r="I7" s="3" t="s">
        <v>515</v>
      </c>
      <c r="J7" s="3" t="s">
        <v>5</v>
      </c>
      <c r="K7" s="3"/>
      <c r="L7" s="7"/>
    </row>
    <row r="8" spans="1:12" ht="75">
      <c r="A8" s="6" t="s">
        <v>516</v>
      </c>
      <c r="B8" s="3" t="s">
        <v>517</v>
      </c>
      <c r="C8" s="3" t="s">
        <v>518</v>
      </c>
      <c r="D8" s="3" t="s">
        <v>41</v>
      </c>
      <c r="E8" s="3" t="s">
        <v>519</v>
      </c>
      <c r="F8" s="3" t="s">
        <v>520</v>
      </c>
      <c r="G8" s="3" t="s">
        <v>521</v>
      </c>
      <c r="H8" s="3" t="s">
        <v>514</v>
      </c>
      <c r="I8" s="3" t="s">
        <v>522</v>
      </c>
      <c r="J8" s="3" t="s">
        <v>5</v>
      </c>
      <c r="K8" s="3"/>
      <c r="L8" s="7"/>
    </row>
    <row r="9" spans="1:12" ht="75">
      <c r="A9" s="6" t="s">
        <v>523</v>
      </c>
      <c r="B9" s="3" t="s">
        <v>524</v>
      </c>
      <c r="C9" s="3" t="s">
        <v>525</v>
      </c>
      <c r="D9" s="3" t="s">
        <v>41</v>
      </c>
      <c r="E9" s="3" t="s">
        <v>526</v>
      </c>
      <c r="F9" s="3" t="s">
        <v>527</v>
      </c>
      <c r="G9" s="3" t="s">
        <v>528</v>
      </c>
      <c r="H9" s="3" t="s">
        <v>529</v>
      </c>
      <c r="I9" s="3" t="s">
        <v>530</v>
      </c>
      <c r="J9" s="3" t="s">
        <v>5</v>
      </c>
      <c r="K9" s="3"/>
      <c r="L9" s="7"/>
    </row>
    <row r="10" spans="1:12" ht="75">
      <c r="A10" s="6" t="s">
        <v>531</v>
      </c>
      <c r="B10" s="3" t="s">
        <v>532</v>
      </c>
      <c r="C10" s="3" t="s">
        <v>533</v>
      </c>
      <c r="D10" s="3" t="s">
        <v>45</v>
      </c>
      <c r="E10" s="3" t="s">
        <v>534</v>
      </c>
      <c r="F10" s="3" t="s">
        <v>535</v>
      </c>
      <c r="G10" s="3" t="s">
        <v>536</v>
      </c>
      <c r="H10" s="3" t="s">
        <v>537</v>
      </c>
      <c r="I10" s="3" t="s">
        <v>538</v>
      </c>
      <c r="J10" s="3" t="s">
        <v>5</v>
      </c>
      <c r="K10" s="3"/>
      <c r="L10" s="7"/>
    </row>
    <row r="11" spans="1:12" ht="75">
      <c r="A11" s="6" t="s">
        <v>539</v>
      </c>
      <c r="B11" s="3" t="s">
        <v>540</v>
      </c>
      <c r="C11" s="3" t="s">
        <v>541</v>
      </c>
      <c r="D11" s="3" t="s">
        <v>542</v>
      </c>
      <c r="E11" s="3" t="s">
        <v>543</v>
      </c>
      <c r="F11" s="3" t="s">
        <v>544</v>
      </c>
      <c r="G11" s="3" t="s">
        <v>545</v>
      </c>
      <c r="H11" s="3" t="s">
        <v>546</v>
      </c>
      <c r="I11" s="3" t="s">
        <v>547</v>
      </c>
      <c r="J11" s="3" t="s">
        <v>5</v>
      </c>
      <c r="K11" s="3"/>
      <c r="L11" s="7"/>
    </row>
    <row r="12" spans="1:12" ht="75">
      <c r="A12" s="6" t="s">
        <v>548</v>
      </c>
      <c r="B12" s="3" t="s">
        <v>549</v>
      </c>
      <c r="C12" s="3" t="s">
        <v>550</v>
      </c>
      <c r="D12" s="3" t="s">
        <v>62</v>
      </c>
      <c r="E12" s="3" t="s">
        <v>551</v>
      </c>
      <c r="F12" s="3" t="s">
        <v>552</v>
      </c>
      <c r="G12" s="3" t="s">
        <v>553</v>
      </c>
      <c r="H12" s="3" t="s">
        <v>554</v>
      </c>
      <c r="I12" s="3" t="s">
        <v>555</v>
      </c>
      <c r="J12" s="3" t="s">
        <v>5</v>
      </c>
      <c r="K12" s="3"/>
      <c r="L12" s="7"/>
    </row>
    <row r="13" spans="1:12" ht="62.5">
      <c r="A13" s="6" t="s">
        <v>556</v>
      </c>
      <c r="B13" s="3" t="s">
        <v>557</v>
      </c>
      <c r="C13" s="3" t="s">
        <v>558</v>
      </c>
      <c r="D13" s="3" t="s">
        <v>62</v>
      </c>
      <c r="E13" s="3" t="s">
        <v>559</v>
      </c>
      <c r="F13" s="3" t="s">
        <v>560</v>
      </c>
      <c r="G13" s="3" t="s">
        <v>561</v>
      </c>
      <c r="H13" s="3" t="s">
        <v>562</v>
      </c>
      <c r="I13" s="3" t="s">
        <v>563</v>
      </c>
      <c r="J13" s="3" t="s">
        <v>5</v>
      </c>
      <c r="K13" s="3"/>
      <c r="L13" s="7"/>
    </row>
    <row r="14" spans="1:12" ht="75">
      <c r="A14" s="6" t="s">
        <v>564</v>
      </c>
      <c r="B14" s="3" t="s">
        <v>565</v>
      </c>
      <c r="C14" s="3" t="s">
        <v>566</v>
      </c>
      <c r="D14" s="3" t="s">
        <v>567</v>
      </c>
      <c r="E14" s="3" t="s">
        <v>568</v>
      </c>
      <c r="F14" s="3" t="s">
        <v>569</v>
      </c>
      <c r="G14" s="3" t="s">
        <v>570</v>
      </c>
      <c r="H14" s="3" t="s">
        <v>571</v>
      </c>
      <c r="I14" s="3" t="s">
        <v>572</v>
      </c>
      <c r="J14" s="3" t="s">
        <v>5</v>
      </c>
      <c r="K14" s="3"/>
      <c r="L14" s="7"/>
    </row>
    <row r="15" spans="1:12" ht="75">
      <c r="A15" s="6" t="s">
        <v>573</v>
      </c>
      <c r="B15" s="3" t="s">
        <v>574</v>
      </c>
      <c r="C15" s="3" t="s">
        <v>509</v>
      </c>
      <c r="D15" s="3" t="s">
        <v>298</v>
      </c>
      <c r="E15" s="3" t="s">
        <v>575</v>
      </c>
      <c r="F15" s="3" t="s">
        <v>576</v>
      </c>
      <c r="G15" s="3" t="s">
        <v>577</v>
      </c>
      <c r="H15" s="3" t="s">
        <v>578</v>
      </c>
      <c r="I15" s="3" t="s">
        <v>579</v>
      </c>
      <c r="J15" s="3" t="s">
        <v>5</v>
      </c>
      <c r="K15" s="3"/>
      <c r="L15" s="7"/>
    </row>
    <row r="16" spans="1:12" ht="75">
      <c r="A16" s="6" t="s">
        <v>580</v>
      </c>
      <c r="B16" s="3" t="s">
        <v>581</v>
      </c>
      <c r="C16" s="3" t="s">
        <v>486</v>
      </c>
      <c r="D16" s="3" t="s">
        <v>298</v>
      </c>
      <c r="E16" s="3" t="s">
        <v>582</v>
      </c>
      <c r="F16" s="3" t="s">
        <v>583</v>
      </c>
      <c r="G16" s="3" t="s">
        <v>584</v>
      </c>
      <c r="H16" s="3" t="s">
        <v>585</v>
      </c>
      <c r="I16" s="3" t="s">
        <v>586</v>
      </c>
      <c r="J16" s="3" t="s">
        <v>5</v>
      </c>
      <c r="K16" s="3"/>
      <c r="L16" s="7" t="s">
        <v>444</v>
      </c>
    </row>
    <row r="17" spans="1:12" ht="62.5">
      <c r="A17" s="6" t="s">
        <v>587</v>
      </c>
      <c r="B17" s="3" t="s">
        <v>588</v>
      </c>
      <c r="C17" s="3" t="s">
        <v>589</v>
      </c>
      <c r="D17" s="3" t="s">
        <v>298</v>
      </c>
      <c r="E17" s="3" t="s">
        <v>590</v>
      </c>
      <c r="F17" s="3" t="s">
        <v>591</v>
      </c>
      <c r="G17" s="3" t="s">
        <v>592</v>
      </c>
      <c r="H17" s="3" t="s">
        <v>593</v>
      </c>
      <c r="I17" s="3" t="s">
        <v>594</v>
      </c>
      <c r="J17" s="3" t="s">
        <v>5</v>
      </c>
      <c r="K17" s="3"/>
      <c r="L17" s="7"/>
    </row>
    <row r="18" spans="1:12" ht="75">
      <c r="A18" s="6" t="s">
        <v>595</v>
      </c>
      <c r="B18" s="3" t="s">
        <v>493</v>
      </c>
      <c r="C18" s="3" t="s">
        <v>550</v>
      </c>
      <c r="D18" s="3" t="s">
        <v>41</v>
      </c>
      <c r="E18" s="3" t="s">
        <v>596</v>
      </c>
      <c r="F18" s="3" t="s">
        <v>597</v>
      </c>
      <c r="G18" s="3" t="s">
        <v>598</v>
      </c>
      <c r="H18" s="3" t="s">
        <v>599</v>
      </c>
      <c r="I18" s="3" t="s">
        <v>498</v>
      </c>
      <c r="J18" s="3" t="s">
        <v>5</v>
      </c>
      <c r="K18" s="3"/>
      <c r="L18" s="7"/>
    </row>
    <row r="19" spans="1:12" ht="75">
      <c r="A19" s="6" t="s">
        <v>600</v>
      </c>
      <c r="B19" s="3" t="s">
        <v>601</v>
      </c>
      <c r="C19" s="3" t="s">
        <v>602</v>
      </c>
      <c r="D19" s="3" t="s">
        <v>298</v>
      </c>
      <c r="E19" s="3" t="s">
        <v>603</v>
      </c>
      <c r="F19" s="3" t="s">
        <v>604</v>
      </c>
      <c r="G19" s="3" t="s">
        <v>605</v>
      </c>
      <c r="H19" s="3" t="s">
        <v>606</v>
      </c>
      <c r="I19" s="3" t="s">
        <v>607</v>
      </c>
      <c r="J19" s="3" t="s">
        <v>5</v>
      </c>
      <c r="K19" s="3"/>
      <c r="L19" s="7"/>
    </row>
    <row r="20" spans="1:12" ht="62.5">
      <c r="A20" s="6" t="s">
        <v>608</v>
      </c>
      <c r="B20" s="3" t="s">
        <v>609</v>
      </c>
      <c r="C20" s="3" t="s">
        <v>610</v>
      </c>
      <c r="D20" s="3" t="s">
        <v>41</v>
      </c>
      <c r="E20" s="3" t="s">
        <v>611</v>
      </c>
      <c r="F20" s="3" t="s">
        <v>612</v>
      </c>
      <c r="G20" s="3" t="s">
        <v>613</v>
      </c>
      <c r="H20" s="3" t="s">
        <v>614</v>
      </c>
      <c r="I20" s="3" t="s">
        <v>615</v>
      </c>
      <c r="J20" s="3" t="s">
        <v>5</v>
      </c>
      <c r="K20" s="3"/>
      <c r="L20" s="7"/>
    </row>
    <row r="21" spans="1:12" ht="62.5">
      <c r="A21" s="6" t="s">
        <v>616</v>
      </c>
      <c r="B21" s="3" t="s">
        <v>617</v>
      </c>
      <c r="C21" s="3" t="s">
        <v>618</v>
      </c>
      <c r="D21" s="3" t="s">
        <v>383</v>
      </c>
      <c r="E21" s="3" t="s">
        <v>619</v>
      </c>
      <c r="F21" s="3" t="s">
        <v>620</v>
      </c>
      <c r="G21" s="3" t="s">
        <v>621</v>
      </c>
      <c r="H21" s="3" t="s">
        <v>614</v>
      </c>
      <c r="I21" s="3" t="s">
        <v>622</v>
      </c>
      <c r="J21" s="3" t="s">
        <v>5</v>
      </c>
      <c r="K21" s="3"/>
      <c r="L21" s="7"/>
    </row>
    <row r="22" spans="1:12" ht="62.5">
      <c r="A22" s="6" t="s">
        <v>623</v>
      </c>
      <c r="B22" s="3" t="s">
        <v>624</v>
      </c>
      <c r="C22" s="3" t="s">
        <v>486</v>
      </c>
      <c r="D22" s="3" t="s">
        <v>625</v>
      </c>
      <c r="E22" s="3" t="s">
        <v>626</v>
      </c>
      <c r="F22" s="3" t="s">
        <v>627</v>
      </c>
      <c r="G22" s="3" t="s">
        <v>628</v>
      </c>
      <c r="H22" s="3" t="s">
        <v>629</v>
      </c>
      <c r="I22" s="3" t="s">
        <v>630</v>
      </c>
      <c r="J22" s="3" t="s">
        <v>5</v>
      </c>
      <c r="K22" s="3"/>
      <c r="L22" s="7"/>
    </row>
    <row r="23" spans="1:12" ht="62.5">
      <c r="A23" s="6" t="s">
        <v>631</v>
      </c>
      <c r="B23" s="3" t="s">
        <v>632</v>
      </c>
      <c r="C23" s="3" t="s">
        <v>589</v>
      </c>
      <c r="D23" s="3" t="s">
        <v>19</v>
      </c>
      <c r="E23" s="3" t="s">
        <v>633</v>
      </c>
      <c r="F23" s="3" t="s">
        <v>634</v>
      </c>
      <c r="G23" s="3" t="s">
        <v>635</v>
      </c>
      <c r="H23" s="3" t="s">
        <v>636</v>
      </c>
      <c r="I23" s="3" t="s">
        <v>637</v>
      </c>
      <c r="J23" s="3" t="s">
        <v>5</v>
      </c>
      <c r="K23" s="3"/>
      <c r="L23" s="7"/>
    </row>
    <row r="24" spans="1:12" ht="62.5">
      <c r="A24" s="6" t="s">
        <v>638</v>
      </c>
      <c r="B24" s="3" t="s">
        <v>639</v>
      </c>
      <c r="C24" s="3" t="s">
        <v>566</v>
      </c>
      <c r="D24" s="3" t="s">
        <v>19</v>
      </c>
      <c r="E24" s="3" t="s">
        <v>640</v>
      </c>
      <c r="F24" s="3" t="s">
        <v>641</v>
      </c>
      <c r="G24" s="3" t="s">
        <v>642</v>
      </c>
      <c r="H24" s="3" t="s">
        <v>643</v>
      </c>
      <c r="I24" s="3" t="s">
        <v>644</v>
      </c>
      <c r="J24" s="3" t="s">
        <v>5</v>
      </c>
      <c r="K24" s="3"/>
      <c r="L24" s="7"/>
    </row>
    <row r="25" spans="1:12" ht="62.5">
      <c r="A25" s="6" t="s">
        <v>645</v>
      </c>
      <c r="B25" s="3" t="s">
        <v>646</v>
      </c>
      <c r="C25" s="3" t="s">
        <v>509</v>
      </c>
      <c r="D25" s="3" t="s">
        <v>298</v>
      </c>
      <c r="E25" s="3" t="s">
        <v>647</v>
      </c>
      <c r="F25" s="3" t="s">
        <v>648</v>
      </c>
      <c r="G25" s="3" t="s">
        <v>649</v>
      </c>
      <c r="H25" s="3" t="s">
        <v>412</v>
      </c>
      <c r="I25" s="3" t="s">
        <v>650</v>
      </c>
      <c r="J25" s="3" t="s">
        <v>5</v>
      </c>
      <c r="K25" s="3"/>
      <c r="L25" s="7"/>
    </row>
    <row r="26" spans="1:12" ht="87.5">
      <c r="A26" s="6" t="s">
        <v>651</v>
      </c>
      <c r="B26" s="3" t="s">
        <v>652</v>
      </c>
      <c r="C26" s="3" t="s">
        <v>653</v>
      </c>
      <c r="D26" s="3" t="s">
        <v>470</v>
      </c>
      <c r="E26" s="3" t="s">
        <v>654</v>
      </c>
      <c r="F26" s="3" t="s">
        <v>655</v>
      </c>
      <c r="G26" s="3" t="s">
        <v>656</v>
      </c>
      <c r="H26" s="3" t="s">
        <v>657</v>
      </c>
      <c r="I26" s="3" t="s">
        <v>658</v>
      </c>
      <c r="J26" s="3" t="s">
        <v>5</v>
      </c>
      <c r="K26" s="3"/>
      <c r="L26" s="7"/>
    </row>
    <row r="27" spans="1:12" ht="62.5">
      <c r="A27" s="6" t="s">
        <v>659</v>
      </c>
      <c r="B27" s="3" t="s">
        <v>660</v>
      </c>
      <c r="C27" s="3" t="s">
        <v>661</v>
      </c>
      <c r="D27" s="3" t="s">
        <v>51</v>
      </c>
      <c r="E27" s="3" t="s">
        <v>662</v>
      </c>
      <c r="F27" s="3" t="s">
        <v>663</v>
      </c>
      <c r="G27" s="3" t="s">
        <v>664</v>
      </c>
      <c r="H27" s="3" t="s">
        <v>665</v>
      </c>
      <c r="I27" s="3" t="s">
        <v>666</v>
      </c>
      <c r="J27" s="3" t="s">
        <v>5</v>
      </c>
      <c r="K27" s="3"/>
      <c r="L27" s="7"/>
    </row>
    <row r="28" spans="1:12" ht="75">
      <c r="A28" s="6" t="s">
        <v>667</v>
      </c>
      <c r="B28" s="3" t="s">
        <v>668</v>
      </c>
      <c r="C28" s="3" t="s">
        <v>669</v>
      </c>
      <c r="D28" s="3" t="s">
        <v>145</v>
      </c>
      <c r="E28" s="3" t="s">
        <v>670</v>
      </c>
      <c r="F28" s="3" t="s">
        <v>671</v>
      </c>
      <c r="G28" s="3" t="s">
        <v>672</v>
      </c>
      <c r="H28" s="3" t="s">
        <v>673</v>
      </c>
      <c r="I28" s="3" t="s">
        <v>674</v>
      </c>
      <c r="J28" s="3" t="s">
        <v>5</v>
      </c>
      <c r="K28" s="3"/>
      <c r="L28" s="7"/>
    </row>
    <row r="29" spans="1:12" ht="75">
      <c r="A29" s="6" t="s">
        <v>675</v>
      </c>
      <c r="B29" s="3" t="s">
        <v>676</v>
      </c>
      <c r="C29" s="3" t="s">
        <v>525</v>
      </c>
      <c r="D29" s="3" t="s">
        <v>19</v>
      </c>
      <c r="E29" s="3" t="s">
        <v>677</v>
      </c>
      <c r="F29" s="3" t="s">
        <v>678</v>
      </c>
      <c r="G29" s="3" t="s">
        <v>679</v>
      </c>
      <c r="H29" s="3" t="s">
        <v>680</v>
      </c>
      <c r="I29" s="3" t="s">
        <v>378</v>
      </c>
      <c r="J29" s="3" t="s">
        <v>5</v>
      </c>
      <c r="K29" s="3"/>
      <c r="L29" s="7"/>
    </row>
    <row r="30" spans="1:12" ht="88" thickBot="1">
      <c r="A30" s="8" t="s">
        <v>681</v>
      </c>
      <c r="B30" s="9" t="s">
        <v>682</v>
      </c>
      <c r="C30" s="9" t="s">
        <v>683</v>
      </c>
      <c r="D30" s="9" t="s">
        <v>684</v>
      </c>
      <c r="E30" s="9" t="s">
        <v>685</v>
      </c>
      <c r="F30" s="9" t="s">
        <v>686</v>
      </c>
      <c r="G30" s="9" t="s">
        <v>687</v>
      </c>
      <c r="H30" s="9" t="s">
        <v>688</v>
      </c>
      <c r="I30" s="9" t="s">
        <v>689</v>
      </c>
      <c r="J30" s="9" t="s">
        <v>5</v>
      </c>
      <c r="K30" s="9"/>
      <c r="L30" s="10"/>
    </row>
  </sheetData>
  <mergeCells count="2">
    <mergeCell ref="A1:L1"/>
    <mergeCell ref="A2:L2"/>
  </mergeCells>
  <dataValidations count="1">
    <dataValidation type="list" sqref="J4:J30" xr:uid="{00000000-0002-0000-0700-000000000000}">
      <formula1>"Ready,In Progress,Pending,Gap,Not Applicable"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4"/>
  <sheetViews>
    <sheetView workbookViewId="0">
      <selection activeCell="D24" sqref="D24"/>
    </sheetView>
  </sheetViews>
  <sheetFormatPr defaultColWidth="16.6640625" defaultRowHeight="14"/>
  <cols>
    <col min="1" max="5" width="16.6640625" style="23"/>
    <col min="6" max="6" width="9.58203125" style="23" bestFit="1" customWidth="1"/>
    <col min="7" max="7" width="5.83203125" style="23" bestFit="1" customWidth="1"/>
    <col min="8" max="8" width="11.08203125" style="23" bestFit="1" customWidth="1"/>
    <col min="9" max="9" width="7.6640625" style="23" bestFit="1" customWidth="1"/>
    <col min="10" max="16384" width="16.6640625" style="23"/>
  </cols>
  <sheetData>
    <row r="1" spans="1:9">
      <c r="A1" s="26" t="s">
        <v>22</v>
      </c>
      <c r="B1" s="27"/>
      <c r="C1" s="27"/>
      <c r="D1" s="27"/>
      <c r="E1" s="27"/>
      <c r="F1" s="27"/>
      <c r="G1" s="27"/>
      <c r="H1" s="27"/>
      <c r="I1" s="28"/>
    </row>
    <row r="2" spans="1:9">
      <c r="A2" s="20" t="s">
        <v>690</v>
      </c>
      <c r="B2" s="24"/>
      <c r="C2" s="24"/>
      <c r="D2" s="24"/>
      <c r="E2" s="24"/>
      <c r="F2" s="24"/>
      <c r="G2" s="24"/>
      <c r="H2" s="24"/>
      <c r="I2" s="25"/>
    </row>
    <row r="3" spans="1:9" ht="26">
      <c r="A3" s="14" t="s">
        <v>691</v>
      </c>
      <c r="B3" s="1" t="s">
        <v>692</v>
      </c>
      <c r="C3" s="1" t="s">
        <v>25</v>
      </c>
      <c r="D3" s="1" t="s">
        <v>26</v>
      </c>
      <c r="E3" s="1" t="s">
        <v>693</v>
      </c>
      <c r="F3" s="1" t="s">
        <v>694</v>
      </c>
      <c r="G3" s="1" t="s">
        <v>27</v>
      </c>
      <c r="H3" s="1" t="s">
        <v>695</v>
      </c>
      <c r="I3" s="15" t="s">
        <v>11</v>
      </c>
    </row>
    <row r="4" spans="1:9" ht="25">
      <c r="A4" s="6" t="s">
        <v>680</v>
      </c>
      <c r="B4" s="3" t="s">
        <v>696</v>
      </c>
      <c r="C4" s="3" t="s">
        <v>13</v>
      </c>
      <c r="D4" s="3" t="s">
        <v>29</v>
      </c>
      <c r="E4" s="3" t="s">
        <v>697</v>
      </c>
      <c r="F4" s="3"/>
      <c r="G4" s="3" t="s">
        <v>5</v>
      </c>
      <c r="H4" s="3"/>
      <c r="I4" s="7"/>
    </row>
    <row r="5" spans="1:9" ht="25">
      <c r="A5" s="6" t="s">
        <v>14</v>
      </c>
      <c r="B5" s="3" t="s">
        <v>698</v>
      </c>
      <c r="C5" s="3" t="s">
        <v>13</v>
      </c>
      <c r="D5" s="3" t="s">
        <v>699</v>
      </c>
      <c r="E5" s="3" t="s">
        <v>697</v>
      </c>
      <c r="F5" s="3"/>
      <c r="G5" s="3" t="s">
        <v>5</v>
      </c>
      <c r="H5" s="3"/>
      <c r="I5" s="7"/>
    </row>
    <row r="6" spans="1:9" ht="37.5">
      <c r="A6" s="6" t="s">
        <v>15</v>
      </c>
      <c r="B6" s="3" t="s">
        <v>700</v>
      </c>
      <c r="C6" s="3" t="s">
        <v>13</v>
      </c>
      <c r="D6" s="3" t="s">
        <v>701</v>
      </c>
      <c r="E6" s="3" t="s">
        <v>697</v>
      </c>
      <c r="F6" s="3"/>
      <c r="G6" s="3" t="s">
        <v>5</v>
      </c>
      <c r="H6" s="3"/>
      <c r="I6" s="7"/>
    </row>
    <row r="7" spans="1:9" ht="25">
      <c r="A7" s="6" t="s">
        <v>702</v>
      </c>
      <c r="B7" s="3" t="s">
        <v>703</v>
      </c>
      <c r="C7" s="3" t="s">
        <v>17</v>
      </c>
      <c r="D7" s="3" t="s">
        <v>704</v>
      </c>
      <c r="E7" s="3" t="s">
        <v>705</v>
      </c>
      <c r="F7" s="3"/>
      <c r="G7" s="3" t="s">
        <v>5</v>
      </c>
      <c r="H7" s="3"/>
      <c r="I7" s="7"/>
    </row>
    <row r="8" spans="1:9" ht="50">
      <c r="A8" s="6" t="s">
        <v>18</v>
      </c>
      <c r="B8" s="3" t="s">
        <v>706</v>
      </c>
      <c r="C8" s="3" t="s">
        <v>19</v>
      </c>
      <c r="D8" s="3" t="s">
        <v>707</v>
      </c>
      <c r="E8" s="3" t="s">
        <v>708</v>
      </c>
      <c r="F8" s="3"/>
      <c r="G8" s="3" t="s">
        <v>5</v>
      </c>
      <c r="H8" s="3"/>
      <c r="I8" s="7"/>
    </row>
    <row r="9" spans="1:9" ht="37.5">
      <c r="A9" s="6" t="s">
        <v>20</v>
      </c>
      <c r="B9" s="3" t="s">
        <v>709</v>
      </c>
      <c r="C9" s="3" t="s">
        <v>21</v>
      </c>
      <c r="D9" s="3" t="s">
        <v>710</v>
      </c>
      <c r="E9" s="3" t="s">
        <v>711</v>
      </c>
      <c r="F9" s="3"/>
      <c r="G9" s="3" t="s">
        <v>5</v>
      </c>
      <c r="H9" s="3"/>
      <c r="I9" s="7"/>
    </row>
    <row r="10" spans="1:9" ht="50">
      <c r="A10" s="6" t="s">
        <v>712</v>
      </c>
      <c r="B10" s="3" t="s">
        <v>713</v>
      </c>
      <c r="C10" s="3" t="s">
        <v>51</v>
      </c>
      <c r="D10" s="3" t="s">
        <v>714</v>
      </c>
      <c r="E10" s="3" t="s">
        <v>711</v>
      </c>
      <c r="F10" s="3"/>
      <c r="G10" s="3" t="s">
        <v>5</v>
      </c>
      <c r="H10" s="3"/>
      <c r="I10" s="7"/>
    </row>
    <row r="11" spans="1:9" ht="37.5">
      <c r="A11" s="6" t="s">
        <v>715</v>
      </c>
      <c r="B11" s="3" t="s">
        <v>716</v>
      </c>
      <c r="C11" s="3" t="s">
        <v>41</v>
      </c>
      <c r="D11" s="3" t="s">
        <v>714</v>
      </c>
      <c r="E11" s="3" t="s">
        <v>711</v>
      </c>
      <c r="F11" s="3"/>
      <c r="G11" s="3" t="s">
        <v>5</v>
      </c>
      <c r="H11" s="3"/>
      <c r="I11" s="7"/>
    </row>
    <row r="12" spans="1:9" ht="25">
      <c r="A12" s="6" t="s">
        <v>717</v>
      </c>
      <c r="B12" s="3" t="s">
        <v>718</v>
      </c>
      <c r="C12" s="3" t="s">
        <v>719</v>
      </c>
      <c r="D12" s="3" t="s">
        <v>720</v>
      </c>
      <c r="E12" s="3" t="s">
        <v>711</v>
      </c>
      <c r="F12" s="3"/>
      <c r="G12" s="3" t="s">
        <v>5</v>
      </c>
      <c r="H12" s="3"/>
      <c r="I12" s="7"/>
    </row>
    <row r="13" spans="1:9" ht="37.5">
      <c r="A13" s="6" t="s">
        <v>721</v>
      </c>
      <c r="B13" s="3" t="s">
        <v>722</v>
      </c>
      <c r="C13" s="3" t="s">
        <v>41</v>
      </c>
      <c r="D13" s="3" t="s">
        <v>723</v>
      </c>
      <c r="E13" s="3" t="s">
        <v>711</v>
      </c>
      <c r="F13" s="3"/>
      <c r="G13" s="3" t="s">
        <v>5</v>
      </c>
      <c r="H13" s="3"/>
      <c r="I13" s="7"/>
    </row>
    <row r="14" spans="1:9" ht="37.5">
      <c r="A14" s="6" t="s">
        <v>724</v>
      </c>
      <c r="B14" s="3" t="s">
        <v>725</v>
      </c>
      <c r="C14" s="3" t="s">
        <v>298</v>
      </c>
      <c r="D14" s="3" t="s">
        <v>720</v>
      </c>
      <c r="E14" s="3" t="s">
        <v>711</v>
      </c>
      <c r="F14" s="3"/>
      <c r="G14" s="3" t="s">
        <v>5</v>
      </c>
      <c r="H14" s="3"/>
      <c r="I14" s="7"/>
    </row>
    <row r="15" spans="1:9" ht="25">
      <c r="A15" s="6" t="s">
        <v>726</v>
      </c>
      <c r="B15" s="3" t="s">
        <v>727</v>
      </c>
      <c r="C15" s="3" t="s">
        <v>298</v>
      </c>
      <c r="D15" s="3" t="s">
        <v>714</v>
      </c>
      <c r="E15" s="3" t="s">
        <v>711</v>
      </c>
      <c r="F15" s="3"/>
      <c r="G15" s="3" t="s">
        <v>5</v>
      </c>
      <c r="H15" s="3"/>
      <c r="I15" s="7"/>
    </row>
    <row r="16" spans="1:9" ht="50">
      <c r="A16" s="6" t="s">
        <v>728</v>
      </c>
      <c r="B16" s="3" t="s">
        <v>729</v>
      </c>
      <c r="C16" s="3" t="s">
        <v>41</v>
      </c>
      <c r="D16" s="3" t="s">
        <v>610</v>
      </c>
      <c r="E16" s="3" t="s">
        <v>730</v>
      </c>
      <c r="F16" s="3"/>
      <c r="G16" s="3" t="s">
        <v>5</v>
      </c>
      <c r="H16" s="3"/>
      <c r="I16" s="7"/>
    </row>
    <row r="17" spans="1:9" ht="37.5">
      <c r="A17" s="6" t="s">
        <v>731</v>
      </c>
      <c r="B17" s="3" t="s">
        <v>732</v>
      </c>
      <c r="C17" s="3" t="s">
        <v>383</v>
      </c>
      <c r="D17" s="3" t="s">
        <v>733</v>
      </c>
      <c r="E17" s="3" t="s">
        <v>730</v>
      </c>
      <c r="F17" s="3"/>
      <c r="G17" s="3" t="s">
        <v>5</v>
      </c>
      <c r="H17" s="3"/>
      <c r="I17" s="7"/>
    </row>
    <row r="18" spans="1:9" ht="37.5">
      <c r="A18" s="6" t="s">
        <v>734</v>
      </c>
      <c r="B18" s="3" t="s">
        <v>735</v>
      </c>
      <c r="C18" s="3" t="s">
        <v>145</v>
      </c>
      <c r="D18" s="3" t="s">
        <v>736</v>
      </c>
      <c r="E18" s="3" t="s">
        <v>737</v>
      </c>
      <c r="F18" s="3"/>
      <c r="G18" s="3" t="s">
        <v>5</v>
      </c>
      <c r="H18" s="3"/>
      <c r="I18" s="7"/>
    </row>
    <row r="19" spans="1:9" ht="37.5">
      <c r="A19" s="6" t="s">
        <v>738</v>
      </c>
      <c r="B19" s="3" t="s">
        <v>739</v>
      </c>
      <c r="C19" s="3" t="s">
        <v>298</v>
      </c>
      <c r="D19" s="3" t="s">
        <v>740</v>
      </c>
      <c r="E19" s="3" t="s">
        <v>741</v>
      </c>
      <c r="F19" s="3"/>
      <c r="G19" s="3" t="s">
        <v>5</v>
      </c>
      <c r="H19" s="3"/>
      <c r="I19" s="7"/>
    </row>
    <row r="20" spans="1:9" ht="37.5">
      <c r="A20" s="6" t="s">
        <v>742</v>
      </c>
      <c r="B20" s="3" t="s">
        <v>743</v>
      </c>
      <c r="C20" s="3" t="s">
        <v>62</v>
      </c>
      <c r="D20" s="3" t="s">
        <v>744</v>
      </c>
      <c r="E20" s="3" t="s">
        <v>745</v>
      </c>
      <c r="F20" s="3"/>
      <c r="G20" s="3" t="s">
        <v>5</v>
      </c>
      <c r="H20" s="3"/>
      <c r="I20" s="7"/>
    </row>
    <row r="21" spans="1:9" ht="37.5">
      <c r="A21" s="6" t="s">
        <v>746</v>
      </c>
      <c r="B21" s="3" t="s">
        <v>747</v>
      </c>
      <c r="C21" s="3" t="s">
        <v>45</v>
      </c>
      <c r="D21" s="3" t="s">
        <v>748</v>
      </c>
      <c r="E21" s="3" t="s">
        <v>749</v>
      </c>
      <c r="F21" s="3"/>
      <c r="G21" s="3" t="s">
        <v>5</v>
      </c>
      <c r="H21" s="3"/>
      <c r="I21" s="7"/>
    </row>
    <row r="22" spans="1:9" ht="37.5">
      <c r="A22" s="6" t="s">
        <v>750</v>
      </c>
      <c r="B22" s="3" t="s">
        <v>751</v>
      </c>
      <c r="C22" s="3" t="s">
        <v>51</v>
      </c>
      <c r="D22" s="3" t="s">
        <v>752</v>
      </c>
      <c r="E22" s="3" t="s">
        <v>753</v>
      </c>
      <c r="F22" s="3"/>
      <c r="G22" s="3" t="s">
        <v>5</v>
      </c>
      <c r="H22" s="3"/>
      <c r="I22" s="7"/>
    </row>
    <row r="23" spans="1:9" ht="50">
      <c r="A23" s="6" t="s">
        <v>754</v>
      </c>
      <c r="B23" s="3" t="s">
        <v>755</v>
      </c>
      <c r="C23" s="3" t="s">
        <v>756</v>
      </c>
      <c r="D23" s="3" t="s">
        <v>757</v>
      </c>
      <c r="E23" s="3" t="s">
        <v>758</v>
      </c>
      <c r="F23" s="3"/>
      <c r="G23" s="3" t="s">
        <v>5</v>
      </c>
      <c r="H23" s="3"/>
      <c r="I23" s="7"/>
    </row>
    <row r="24" spans="1:9" ht="38" thickBot="1">
      <c r="A24" s="8" t="s">
        <v>144</v>
      </c>
      <c r="B24" s="9" t="s">
        <v>759</v>
      </c>
      <c r="C24" s="9" t="s">
        <v>145</v>
      </c>
      <c r="D24" s="9" t="s">
        <v>760</v>
      </c>
      <c r="E24" s="9" t="s">
        <v>761</v>
      </c>
      <c r="F24" s="9"/>
      <c r="G24" s="9" t="s">
        <v>5</v>
      </c>
      <c r="H24" s="9"/>
      <c r="I24" s="10"/>
    </row>
  </sheetData>
  <mergeCells count="2">
    <mergeCell ref="A1:I1"/>
    <mergeCell ref="A2:I2"/>
  </mergeCells>
  <dataValidations count="1">
    <dataValidation type="list" sqref="G4:G24" xr:uid="{00000000-0002-0000-0800-000000000000}">
      <formula1>"Ready,In Progress,Pending,Gap,Not Applicable"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Dashboard</vt:lpstr>
      <vt:lpstr>Logging Monitoring Standard</vt:lpstr>
      <vt:lpstr>RACI Matrix</vt:lpstr>
      <vt:lpstr>Authority Matrix</vt:lpstr>
      <vt:lpstr>Communication POC</vt:lpstr>
      <vt:lpstr>Log Matrix</vt:lpstr>
      <vt:lpstr>Monitoring Matrix</vt:lpstr>
      <vt:lpstr>Evidence Tracker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Altamush Khan</cp:lastModifiedBy>
  <dcterms:modified xsi:type="dcterms:W3CDTF">2026-07-07T10:05:09Z</dcterms:modified>
</cp:coreProperties>
</file>