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defaultThemeVersion="124226"/>
  <mc:AlternateContent xmlns:mc="http://schemas.openxmlformats.org/markup-compatibility/2006">
    <mc:Choice Requires="x15">
      <x15ac:absPath xmlns:x15ac="http://schemas.microsoft.com/office/spreadsheetml/2010/11/ac" url="E:\Desktop\New folder\"/>
    </mc:Choice>
  </mc:AlternateContent>
  <xr:revisionPtr revIDLastSave="0" documentId="13_ncr:1_{2222C652-1C9F-4C66-AE92-3BF179EDDF54}" xr6:coauthVersionLast="47" xr6:coauthVersionMax="47" xr10:uidLastSave="{00000000-0000-0000-0000-000000000000}"/>
  <bookViews>
    <workbookView xWindow="-110" yWindow="-110" windowWidth="19420" windowHeight="10300" firstSheet="1" activeTab="1" xr2:uid="{00000000-000D-0000-FFFF-FFFF00000000}"/>
  </bookViews>
  <sheets>
    <sheet name="Audit Report" sheetId="1" state="hidden" r:id="rId1"/>
    <sheet name="Audit Report (2)" sheetId="2" r:id="rId2"/>
  </sheets>
  <definedNames>
    <definedName name="_xlnm.Print_Area" localSheetId="1">'Audit Report (2)'!$A$1:$I$40</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7" i="2" l="1"/>
  <c r="I15" i="2"/>
  <c r="I16" i="2"/>
  <c r="I14" i="2"/>
  <c r="I13" i="2"/>
  <c r="D17" i="2" l="1"/>
  <c r="I17" i="2" s="1"/>
  <c r="H19" i="2" s="1"/>
  <c r="G17" i="2"/>
  <c r="F17" i="2"/>
  <c r="G15" i="1" l="1"/>
  <c r="G16" i="1"/>
  <c r="G14" i="1"/>
  <c r="F40" i="1"/>
  <c r="G40" i="1" s="1"/>
  <c r="D41" i="1" l="1"/>
</calcChain>
</file>

<file path=xl/sharedStrings.xml><?xml version="1.0" encoding="utf-8"?>
<sst xmlns="http://schemas.openxmlformats.org/spreadsheetml/2006/main" count="163" uniqueCount="95">
  <si>
    <t>No</t>
  </si>
  <si>
    <t>Audit Modules</t>
  </si>
  <si>
    <t>Department Name</t>
  </si>
  <si>
    <t>Auditee Name</t>
  </si>
  <si>
    <t>Auditor Name</t>
  </si>
  <si>
    <t>Audit Criteria</t>
  </si>
  <si>
    <t>...(Add more Observations)</t>
  </si>
  <si>
    <t>Auditors Signature</t>
  </si>
  <si>
    <t>Auditee Signature</t>
  </si>
  <si>
    <t>Distribution List</t>
  </si>
  <si>
    <t>Total</t>
  </si>
  <si>
    <t>Audit Date</t>
  </si>
  <si>
    <t>All issued CAPA (Corrective &amp; Preventative actions)  should be closed within 7 days and NC to be finalized &amp; cleared within 30 days for auditor verification with evidence.</t>
  </si>
  <si>
    <t>Details Of Observations:</t>
  </si>
  <si>
    <t>Key Highlights For Management:</t>
  </si>
  <si>
    <t>Auditee Name / Emp #</t>
  </si>
  <si>
    <t>...(Add more non-compliance)</t>
  </si>
  <si>
    <t xml:space="preserve">Audit Findings Agreed:  </t>
  </si>
  <si>
    <t xml:space="preserve">Base Score </t>
  </si>
  <si>
    <t xml:space="preserve">Achieved Score </t>
  </si>
  <si>
    <t xml:space="preserve">Audit Result </t>
  </si>
  <si>
    <t>CONFIDENTIAL</t>
  </si>
  <si>
    <t>Audit / NC Reference Number</t>
  </si>
  <si>
    <t>Scoring Criteria</t>
  </si>
  <si>
    <t>Scoring Rules</t>
  </si>
  <si>
    <t xml:space="preserve">Scoring Rules: 1,Fully Compliance; 0.5, Partially Compliance;  0,   Non Compliance;  N/A,   Not Applicable   </t>
  </si>
  <si>
    <t>Number of NC's</t>
  </si>
  <si>
    <t>Number of Observations</t>
  </si>
  <si>
    <t xml:space="preserve">Opening Meeting
Start Time </t>
  </si>
  <si>
    <t>(HH: MM)</t>
  </si>
  <si>
    <t>Opening Meeting
End Time</t>
  </si>
  <si>
    <t>Closing Meeting
Start Time</t>
  </si>
  <si>
    <t>Closing Meeting
End Time</t>
  </si>
  <si>
    <t>No signature required if filled electronically</t>
  </si>
  <si>
    <t>Audit Time</t>
  </si>
  <si>
    <t>DD/MM/YYYY</t>
  </si>
  <si>
    <t>"Copyrights: All rights are reserved, no part of this document can be reproduced or copied by any means except with written permission from SMSA"</t>
  </si>
  <si>
    <t>ISO 9001:2015</t>
  </si>
  <si>
    <t>Details of Non-Compliance:</t>
  </si>
  <si>
    <t>This space is intentionally kept blank</t>
  </si>
  <si>
    <r>
      <rPr>
        <b/>
        <sz val="11"/>
        <rFont val="Calibri"/>
        <family val="2"/>
        <scheme val="minor"/>
      </rPr>
      <t>Start Time</t>
    </r>
    <r>
      <rPr>
        <b/>
        <sz val="10"/>
        <rFont val="Arial"/>
        <family val="2"/>
      </rPr>
      <t xml:space="preserve">
</t>
    </r>
    <r>
      <rPr>
        <b/>
        <sz val="8"/>
        <color theme="0" tint="-0.14999847407452621"/>
        <rFont val="Calibri"/>
        <family val="2"/>
        <scheme val="minor"/>
      </rPr>
      <t>(HH: MM)</t>
    </r>
  </si>
  <si>
    <r>
      <rPr>
        <b/>
        <sz val="11"/>
        <rFont val="Calibri"/>
        <family val="2"/>
        <scheme val="minor"/>
      </rPr>
      <t>End Time</t>
    </r>
    <r>
      <rPr>
        <b/>
        <sz val="10"/>
        <rFont val="Arial"/>
        <family val="2"/>
      </rPr>
      <t xml:space="preserve">
</t>
    </r>
    <r>
      <rPr>
        <b/>
        <sz val="8"/>
        <color theme="0" tint="-0.14999847407452621"/>
        <rFont val="Calibri"/>
        <family val="2"/>
        <scheme val="minor"/>
      </rPr>
      <t>(HH: MM)</t>
    </r>
  </si>
  <si>
    <t>PASS: No zero-tolerance failed and &gt;70% score
FAIL: Zero-tolerance failed or &lt;70% overall score</t>
  </si>
  <si>
    <t>Risk Audit Rating</t>
  </si>
  <si>
    <t>Risk Audit Score</t>
  </si>
  <si>
    <t>Risk Register Maint.</t>
  </si>
  <si>
    <t>Risk Categorization</t>
  </si>
  <si>
    <t>High Risk Escalation</t>
  </si>
  <si>
    <t>MMR Method Usage</t>
  </si>
  <si>
    <t>CAPA for Key Risks</t>
  </si>
  <si>
    <t>Cyber Risk Tracking</t>
  </si>
  <si>
    <t>Sustainability &amp; EHS</t>
  </si>
  <si>
    <t>Risk Training</t>
  </si>
  <si>
    <t>Review &amp; Sharing Freq.</t>
  </si>
  <si>
    <t>ALARP Application</t>
  </si>
  <si>
    <t>Legal/Reg Risk Track</t>
  </si>
  <si>
    <t>Risk Ownership</t>
  </si>
  <si>
    <t>Quarterly Cyber Review</t>
  </si>
  <si>
    <t>EHS Risk Mgmt.</t>
  </si>
  <si>
    <t>Sustainability Review</t>
  </si>
  <si>
    <t>Training Completion</t>
  </si>
  <si>
    <t>Lessons in Risk Updates</t>
  </si>
  <si>
    <t>Risk-KPI Alignment</t>
  </si>
  <si>
    <t>Version &amp; Format Ctrl</t>
  </si>
  <si>
    <t>Audit Finding Risks</t>
  </si>
  <si>
    <t>Emerging Risk ID</t>
  </si>
  <si>
    <t>Residual Risk Check</t>
  </si>
  <si>
    <t>Stakeholder Risk Comm.</t>
  </si>
  <si>
    <t>Incident &amp; Lessons Link</t>
  </si>
  <si>
    <t>Risk Culture &amp; Awareness</t>
  </si>
  <si>
    <t>GRC Compliance Ctrl</t>
  </si>
  <si>
    <t>No Tolerance Fails</t>
  </si>
  <si>
    <t>Low Tolerance Fails</t>
  </si>
  <si>
    <t xml:space="preserve">Medium Tolerance Fails </t>
  </si>
  <si>
    <t>Audit Status</t>
  </si>
  <si>
    <t>Risk Compliance</t>
  </si>
  <si>
    <t>Audit Reference Number</t>
  </si>
  <si>
    <t>Tolerance Criteria</t>
  </si>
  <si>
    <t xml:space="preserve">Audit
Start Time </t>
  </si>
  <si>
    <t>NC Reference Number (s)</t>
  </si>
  <si>
    <t>Auditee Name (s) / Emp #</t>
  </si>
  <si>
    <t>Audit Scoring Rules</t>
  </si>
  <si>
    <t>Risk Audit Methodology</t>
  </si>
  <si>
    <t>1,Fully Compliance; 0.5, Partially Compliance;  0,   Non Compliance;  N/A,   Not Applicable   (Anything N/A is excluded from overall score)</t>
  </si>
  <si>
    <t>Audit Scoring Criteria</t>
  </si>
  <si>
    <t>All raised non-conformities (NCs) must be handled according to the CAPA procedure (Corrective and Preventive Actions). CAPAs must be closed within 7 days, and NCs finalized and cleared within 30 days with supporting evidence for auditor verification. NCs related to zero-tolerance risks must be addressed as soon as practicable.</t>
  </si>
  <si>
    <t>The modules below were reviewed using a standard set of questions from the risk audit checklist. For a full understanding of how risks are identified, assessed, and managed, please refer to the SMSA Risk Management Policy (GUIDE Doc# 3025).</t>
  </si>
  <si>
    <t>Each risk is rated based on how much SMSA can accept it. Below are the tolerance levels used:
High (1) – This risk is generally acceptable. No action is needed except regular monitoring.
Medium (2) – This risk is acceptable only if controls are in place or if the exposure is for a short time.
Low (3) – This risk is difficult to accept. It must be reduced through corrective actions or escalated to higher management.
Zero Tolerance (4) – This risk is never acceptable under any circumstances. Immediate action must be taken to remove or control it.
These levels ensure that critical issues are prioritized and managed appropriately across all departments.</t>
  </si>
  <si>
    <t>Opening Meeting
Start Time</t>
  </si>
  <si>
    <t>Risk Performance Status</t>
  </si>
  <si>
    <t>Risk Performance %</t>
  </si>
  <si>
    <t>Risk Register Integrity &amp; Documentation</t>
  </si>
  <si>
    <t>Escalation,CAPA &amp; Resolution Traceability</t>
  </si>
  <si>
    <t>Cybersecurity, EHS, Sustainability &amp; Business Continuity</t>
  </si>
  <si>
    <t>Governance, Compliance &amp; Continious Improvement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</si>
</sst>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0_);_(* \(#,##0\);_(* &quot;-&quot;_);_(@_)"/>
    <numFmt numFmtId="164" formatCode="0.0"/>
    <numFmt numFmtId="165" formatCode="_ * #,##0_ ;_ * \-#,##0_ ;_ * &quot;-&quot;_ ;_ @_ "/>
    <numFmt numFmtId="166" formatCode="_ &quot;￥&quot;* #,##0_ ;_ &quot;￥&quot;* \-#,##0_ ;_ &quot;￥&quot;* &quot;-&quot;_ ;_ @_ "/>
  </numFmts>
  <fonts count="21">
    <font>
      <sz val="12"/>
      <name val="宋体"/>
      <charset val="134"/>
    </font>
    <font>
      <b/>
      <sz val="18"/>
      <name val="Arial"/>
      <family val="2"/>
    </font>
    <font>
      <sz val="12"/>
      <name val="Arial"/>
      <family val="2"/>
    </font>
    <font>
      <b/>
      <sz val="10"/>
      <name val="Arial"/>
      <family val="2"/>
    </font>
    <font>
      <sz val="10"/>
      <name val="Arial"/>
      <family val="2"/>
    </font>
    <font>
      <u/>
      <sz val="10"/>
      <name val="Arial"/>
      <family val="2"/>
    </font>
    <font>
      <sz val="12"/>
      <name val="宋体"/>
      <family val="3"/>
      <charset val="134"/>
    </font>
    <font>
      <sz val="12"/>
      <name val="FrutigerNext LT Regular"/>
      <family val="2"/>
    </font>
    <font>
      <sz val="11"/>
      <color theme="1"/>
      <name val="Calibri"/>
      <family val="2"/>
      <charset val="134"/>
      <scheme val="minor"/>
    </font>
    <font>
      <b/>
      <sz val="28"/>
      <color rgb="FFFF0000"/>
      <name val="Arial"/>
      <family val="2"/>
    </font>
    <font>
      <b/>
      <sz val="8"/>
      <color theme="0" tint="-0.14999847407452621"/>
      <name val="Calibri"/>
      <family val="2"/>
      <scheme val="minor"/>
    </font>
    <font>
      <b/>
      <sz val="10"/>
      <name val="Calibri"/>
      <family val="2"/>
      <scheme val="minor"/>
    </font>
    <font>
      <b/>
      <sz val="8"/>
      <name val="Calibri"/>
      <family val="2"/>
      <scheme val="minor"/>
    </font>
    <font>
      <b/>
      <sz val="11"/>
      <name val="Calibri"/>
      <family val="2"/>
      <scheme val="minor"/>
    </font>
    <font>
      <sz val="11"/>
      <name val="Calibri"/>
      <family val="2"/>
      <scheme val="minor"/>
    </font>
    <font>
      <b/>
      <sz val="23"/>
      <name val="Calibri"/>
      <family val="2"/>
      <scheme val="minor"/>
    </font>
    <font>
      <sz val="8"/>
      <color rgb="FF000000"/>
      <name val="Tahoma"/>
      <family val="2"/>
    </font>
    <font>
      <b/>
      <sz val="18"/>
      <name val="Calibri"/>
      <family val="2"/>
      <scheme val="minor"/>
    </font>
    <font>
      <b/>
      <sz val="26"/>
      <color rgb="FFFF0000"/>
      <name val="Arial"/>
      <family val="2"/>
    </font>
    <font>
      <sz val="26"/>
      <name val="Arial"/>
      <family val="2"/>
    </font>
    <font>
      <b/>
      <sz val="20"/>
      <name val="Calibri"/>
      <family val="2"/>
      <scheme val="minor"/>
    </font>
  </fonts>
  <fills count="5">
    <fill>
      <patternFill patternType="none"/>
    </fill>
    <fill>
      <patternFill patternType="gray125"/>
    </fill>
    <fill>
      <patternFill patternType="solid">
        <fgColor rgb="FFF9E7FF"/>
        <bgColor indexed="64"/>
      </patternFill>
    </fill>
    <fill>
      <patternFill patternType="solid">
        <fgColor theme="0" tint="-4.9989318521683403E-2"/>
        <bgColor indexed="64"/>
      </patternFill>
    </fill>
    <fill>
      <patternFill patternType="solid">
        <fgColor theme="0"/>
        <bgColor indexed="64"/>
      </patternFill>
    </fill>
  </fills>
  <borders count="30">
    <border>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thin">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bottom/>
      <diagonal/>
    </border>
  </borders>
  <cellStyleXfs count="17">
    <xf numFmtId="0" fontId="0" fillId="0" borderId="0"/>
    <xf numFmtId="0" fontId="6" fillId="0" borderId="0"/>
    <xf numFmtId="0" fontId="4" fillId="0" borderId="0"/>
    <xf numFmtId="165" fontId="6" fillId="0" borderId="0" applyFont="0" applyFill="0" applyBorder="0" applyAlignment="0" applyProtection="0">
      <alignment vertical="center"/>
    </xf>
    <xf numFmtId="41" fontId="6" fillId="0" borderId="0" applyFont="0" applyFill="0" applyBorder="0" applyAlignment="0" applyProtection="0"/>
    <xf numFmtId="0" fontId="6" fillId="0" borderId="0">
      <alignment vertical="center"/>
    </xf>
    <xf numFmtId="0" fontId="6" fillId="0" borderId="0"/>
    <xf numFmtId="0" fontId="6" fillId="0" borderId="0">
      <alignment vertical="center"/>
    </xf>
    <xf numFmtId="0" fontId="6" fillId="0" borderId="0"/>
    <xf numFmtId="0" fontId="6" fillId="0" borderId="0">
      <alignment vertical="center"/>
    </xf>
    <xf numFmtId="0" fontId="7" fillId="0" borderId="0">
      <alignment vertical="center"/>
    </xf>
    <xf numFmtId="0" fontId="6" fillId="0" borderId="0"/>
    <xf numFmtId="0" fontId="6" fillId="0" borderId="0">
      <alignment vertical="center"/>
    </xf>
    <xf numFmtId="0" fontId="8" fillId="0" borderId="0">
      <alignment vertical="center"/>
    </xf>
    <xf numFmtId="0" fontId="6" fillId="0" borderId="0"/>
    <xf numFmtId="9" fontId="6" fillId="0" borderId="0" applyFont="0" applyFill="0" applyBorder="0" applyAlignment="0" applyProtection="0">
      <alignment vertical="center"/>
    </xf>
    <xf numFmtId="166" fontId="6" fillId="0" borderId="0" applyFont="0" applyFill="0" applyBorder="0" applyAlignment="0" applyProtection="0"/>
  </cellStyleXfs>
  <cellXfs count="187">
    <xf numFmtId="0" fontId="0" fillId="0" borderId="0" xfId="0"/>
    <xf numFmtId="0" fontId="2" fillId="0" borderId="0" xfId="0" applyFont="1" applyAlignment="1">
      <alignment readingOrder="1"/>
    </xf>
    <xf numFmtId="0" fontId="4" fillId="0" borderId="0" xfId="0" applyFont="1"/>
    <xf numFmtId="0" fontId="3" fillId="3" borderId="4" xfId="0" applyFont="1" applyFill="1" applyBorder="1" applyAlignment="1">
      <alignment horizontal="left" vertical="center"/>
    </xf>
    <xf numFmtId="0" fontId="2" fillId="0" borderId="0" xfId="0" applyFont="1" applyAlignment="1">
      <alignment horizontal="left"/>
    </xf>
    <xf numFmtId="0" fontId="2" fillId="0" borderId="0" xfId="0" applyFont="1"/>
    <xf numFmtId="0" fontId="4" fillId="0" borderId="0" xfId="0" applyFont="1" applyAlignment="1">
      <alignment horizontal="left"/>
    </xf>
    <xf numFmtId="0" fontId="4" fillId="0" borderId="22" xfId="0" applyFont="1" applyBorder="1" applyAlignment="1" applyProtection="1">
      <alignment horizontal="center"/>
      <protection locked="0"/>
    </xf>
    <xf numFmtId="0" fontId="10" fillId="0" borderId="4" xfId="0" applyFont="1" applyBorder="1" applyAlignment="1" applyProtection="1">
      <alignment horizontal="center" vertical="center"/>
      <protection locked="0"/>
    </xf>
    <xf numFmtId="0" fontId="10" fillId="0" borderId="22" xfId="0" applyFont="1" applyBorder="1" applyAlignment="1" applyProtection="1">
      <alignment horizontal="center" vertical="center"/>
      <protection locked="0"/>
    </xf>
    <xf numFmtId="0" fontId="13" fillId="3" borderId="3" xfId="0" applyFont="1" applyFill="1" applyBorder="1" applyAlignment="1">
      <alignment horizontal="center" vertical="center"/>
    </xf>
    <xf numFmtId="0" fontId="13" fillId="3" borderId="4" xfId="0" applyFont="1" applyFill="1" applyBorder="1" applyAlignment="1">
      <alignment horizontal="center" vertical="center"/>
    </xf>
    <xf numFmtId="0" fontId="13" fillId="3" borderId="4" xfId="0" applyFont="1" applyFill="1" applyBorder="1" applyAlignment="1">
      <alignment horizontal="center" vertical="center" wrapText="1"/>
    </xf>
    <xf numFmtId="0" fontId="13" fillId="3" borderId="22" xfId="0" applyFont="1" applyFill="1" applyBorder="1" applyAlignment="1">
      <alignment horizontal="center" vertical="center" wrapText="1"/>
    </xf>
    <xf numFmtId="0" fontId="13" fillId="3" borderId="4" xfId="0" applyFont="1" applyFill="1" applyBorder="1" applyAlignment="1">
      <alignment horizontal="left" vertical="center"/>
    </xf>
    <xf numFmtId="0" fontId="14" fillId="3" borderId="3" xfId="0" applyFont="1" applyFill="1" applyBorder="1" applyAlignment="1">
      <alignment horizontal="center"/>
    </xf>
    <xf numFmtId="0" fontId="14" fillId="4" borderId="4" xfId="0" applyFont="1" applyFill="1" applyBorder="1" applyAlignment="1" applyProtection="1">
      <alignment horizontal="center"/>
      <protection locked="0"/>
    </xf>
    <xf numFmtId="2" fontId="14" fillId="4" borderId="4" xfId="0" applyNumberFormat="1" applyFont="1" applyFill="1" applyBorder="1" applyAlignment="1">
      <alignment horizontal="center"/>
    </xf>
    <xf numFmtId="0" fontId="13" fillId="0" borderId="4" xfId="0" applyFont="1" applyBorder="1" applyAlignment="1">
      <alignment vertical="center" wrapText="1"/>
    </xf>
    <xf numFmtId="0" fontId="14" fillId="0" borderId="3" xfId="0" applyFont="1" applyBorder="1" applyAlignment="1">
      <alignment horizontal="center" vertical="center"/>
    </xf>
    <xf numFmtId="0" fontId="13" fillId="3" borderId="4" xfId="1" applyFont="1" applyFill="1" applyBorder="1" applyAlignment="1">
      <alignment horizontal="center" vertical="center"/>
    </xf>
    <xf numFmtId="0" fontId="13" fillId="4" borderId="7" xfId="0" applyFont="1" applyFill="1" applyBorder="1" applyAlignment="1">
      <alignment vertical="center"/>
    </xf>
    <xf numFmtId="0" fontId="13" fillId="4" borderId="21" xfId="0" applyFont="1" applyFill="1" applyBorder="1" applyAlignment="1">
      <alignment vertical="center"/>
    </xf>
    <xf numFmtId="0" fontId="14" fillId="4" borderId="4" xfId="0" applyFont="1" applyFill="1" applyBorder="1" applyAlignment="1" applyProtection="1">
      <alignment horizontal="center" vertical="center"/>
      <protection locked="0"/>
    </xf>
    <xf numFmtId="10" fontId="14" fillId="4" borderId="4" xfId="0" applyNumberFormat="1" applyFont="1" applyFill="1" applyBorder="1" applyAlignment="1" applyProtection="1">
      <alignment horizontal="center" vertical="center"/>
      <protection locked="0"/>
    </xf>
    <xf numFmtId="0" fontId="13" fillId="3" borderId="5" xfId="0" applyFont="1" applyFill="1" applyBorder="1" applyAlignment="1">
      <alignment horizontal="center" vertical="center" wrapText="1"/>
    </xf>
    <xf numFmtId="0" fontId="10" fillId="0" borderId="5" xfId="0" applyFont="1" applyBorder="1" applyAlignment="1" applyProtection="1">
      <alignment horizontal="center" vertical="center"/>
      <protection locked="0"/>
    </xf>
    <xf numFmtId="0" fontId="10" fillId="0" borderId="5" xfId="1" applyFont="1" applyBorder="1" applyAlignment="1">
      <alignment horizontal="center" vertical="center"/>
    </xf>
    <xf numFmtId="0" fontId="13" fillId="3" borderId="4" xfId="0" applyFont="1" applyFill="1" applyBorder="1" applyAlignment="1" applyProtection="1">
      <alignment horizontal="center" vertical="center"/>
      <protection locked="0"/>
    </xf>
    <xf numFmtId="0" fontId="14" fillId="0" borderId="5" xfId="0" applyFont="1" applyBorder="1" applyAlignment="1">
      <alignment horizontal="center" vertical="center" wrapText="1"/>
    </xf>
    <xf numFmtId="0" fontId="14" fillId="4" borderId="22" xfId="0" applyFont="1" applyFill="1" applyBorder="1" applyAlignment="1">
      <alignment horizontal="center" vertical="center"/>
    </xf>
    <xf numFmtId="10" fontId="13" fillId="4" borderId="4" xfId="0" applyNumberFormat="1" applyFont="1" applyFill="1" applyBorder="1" applyAlignment="1">
      <alignment horizontal="center" vertical="center"/>
    </xf>
    <xf numFmtId="1" fontId="13" fillId="4" borderId="4" xfId="0" applyNumberFormat="1" applyFont="1" applyFill="1" applyBorder="1" applyAlignment="1">
      <alignment horizontal="center" vertical="center"/>
    </xf>
    <xf numFmtId="0" fontId="14" fillId="4" borderId="5" xfId="0" applyFont="1" applyFill="1" applyBorder="1" applyAlignment="1">
      <alignment horizontal="center"/>
    </xf>
    <xf numFmtId="0" fontId="14" fillId="4" borderId="6" xfId="0" applyFont="1" applyFill="1" applyBorder="1" applyAlignment="1">
      <alignment horizontal="center"/>
    </xf>
    <xf numFmtId="0" fontId="14" fillId="0" borderId="5" xfId="0" applyFont="1" applyBorder="1" applyAlignment="1">
      <alignment horizontal="center" wrapText="1"/>
    </xf>
    <xf numFmtId="0" fontId="14" fillId="0" borderId="6" xfId="0" applyFont="1" applyBorder="1" applyAlignment="1">
      <alignment horizontal="center" wrapText="1"/>
    </xf>
    <xf numFmtId="0" fontId="14" fillId="0" borderId="5" xfId="0" applyFont="1" applyBorder="1" applyAlignment="1">
      <alignment horizontal="left" vertical="center"/>
    </xf>
    <xf numFmtId="0" fontId="14" fillId="0" borderId="7" xfId="0" applyFont="1" applyBorder="1" applyAlignment="1">
      <alignment horizontal="left" vertical="center"/>
    </xf>
    <xf numFmtId="0" fontId="14" fillId="0" borderId="21" xfId="0" applyFont="1" applyBorder="1" applyAlignment="1">
      <alignment horizontal="left" vertical="center"/>
    </xf>
    <xf numFmtId="0" fontId="13" fillId="3" borderId="8" xfId="0" applyFont="1" applyFill="1" applyBorder="1" applyAlignment="1">
      <alignment horizontal="left" vertical="center"/>
    </xf>
    <xf numFmtId="0" fontId="13" fillId="3" borderId="7" xfId="0" applyFont="1" applyFill="1" applyBorder="1" applyAlignment="1">
      <alignment horizontal="left" vertical="center"/>
    </xf>
    <xf numFmtId="0" fontId="13" fillId="3" borderId="21" xfId="0" applyFont="1" applyFill="1" applyBorder="1" applyAlignment="1">
      <alignment horizontal="left" vertical="center"/>
    </xf>
    <xf numFmtId="0" fontId="0" fillId="0" borderId="7" xfId="0" applyBorder="1" applyAlignment="1">
      <alignment horizontal="center"/>
    </xf>
    <xf numFmtId="0" fontId="0" fillId="0" borderId="21" xfId="0" applyBorder="1" applyAlignment="1">
      <alignment horizontal="center"/>
    </xf>
    <xf numFmtId="0" fontId="13" fillId="3" borderId="3" xfId="0" applyFont="1" applyFill="1" applyBorder="1" applyAlignment="1">
      <alignment horizontal="center" vertical="center" wrapText="1"/>
    </xf>
    <xf numFmtId="0" fontId="13" fillId="3" borderId="4" xfId="0" applyFont="1" applyFill="1" applyBorder="1" applyAlignment="1">
      <alignment horizontal="center" vertical="center" wrapText="1"/>
    </xf>
    <xf numFmtId="0" fontId="3" fillId="4" borderId="4" xfId="0" applyFont="1" applyFill="1" applyBorder="1" applyAlignment="1" applyProtection="1">
      <alignment horizontal="center" vertical="center"/>
      <protection locked="0"/>
    </xf>
    <xf numFmtId="0" fontId="4" fillId="4" borderId="5" xfId="0" applyFont="1" applyFill="1" applyBorder="1" applyAlignment="1" applyProtection="1">
      <alignment horizontal="center"/>
      <protection locked="0"/>
    </xf>
    <xf numFmtId="0" fontId="4" fillId="4" borderId="21" xfId="0" applyFont="1" applyFill="1" applyBorder="1" applyAlignment="1" applyProtection="1">
      <alignment horizontal="center"/>
      <protection locked="0"/>
    </xf>
    <xf numFmtId="0" fontId="13" fillId="4" borderId="5" xfId="0" applyFont="1" applyFill="1" applyBorder="1" applyAlignment="1" applyProtection="1">
      <alignment horizontal="center" vertical="center"/>
      <protection locked="0"/>
    </xf>
    <xf numFmtId="0" fontId="13" fillId="4" borderId="7" xfId="0" applyFont="1" applyFill="1" applyBorder="1" applyAlignment="1" applyProtection="1">
      <alignment horizontal="center" vertical="center"/>
      <protection locked="0"/>
    </xf>
    <xf numFmtId="0" fontId="13" fillId="4" borderId="6" xfId="0" applyFont="1" applyFill="1" applyBorder="1" applyAlignment="1" applyProtection="1">
      <alignment horizontal="center" vertical="center"/>
      <protection locked="0"/>
    </xf>
    <xf numFmtId="0" fontId="13" fillId="3" borderId="15" xfId="0" applyFont="1" applyFill="1" applyBorder="1" applyAlignment="1">
      <alignment horizontal="center" vertical="center" wrapText="1"/>
    </xf>
    <xf numFmtId="0" fontId="13" fillId="3" borderId="19" xfId="0" applyFont="1" applyFill="1" applyBorder="1" applyAlignment="1">
      <alignment horizontal="center" vertical="center" wrapText="1"/>
    </xf>
    <xf numFmtId="0" fontId="13" fillId="3" borderId="14" xfId="0" applyFont="1" applyFill="1" applyBorder="1" applyAlignment="1">
      <alignment horizontal="center" vertical="center" wrapText="1"/>
    </xf>
    <xf numFmtId="0" fontId="13" fillId="3" borderId="5" xfId="0" applyFont="1" applyFill="1" applyBorder="1" applyAlignment="1">
      <alignment horizontal="center" vertical="center" wrapText="1"/>
    </xf>
    <xf numFmtId="0" fontId="13" fillId="3" borderId="6" xfId="0" applyFont="1" applyFill="1" applyBorder="1" applyAlignment="1">
      <alignment horizontal="center" vertical="center" wrapText="1"/>
    </xf>
    <xf numFmtId="0" fontId="3" fillId="4" borderId="5" xfId="0" applyFont="1" applyFill="1" applyBorder="1" applyAlignment="1" applyProtection="1">
      <alignment horizontal="center"/>
      <protection locked="0"/>
    </xf>
    <xf numFmtId="0" fontId="3" fillId="4" borderId="7" xfId="0" applyFont="1" applyFill="1" applyBorder="1" applyAlignment="1" applyProtection="1">
      <alignment horizontal="center"/>
      <protection locked="0"/>
    </xf>
    <xf numFmtId="0" fontId="3" fillId="4" borderId="21" xfId="0" applyFont="1" applyFill="1" applyBorder="1" applyAlignment="1" applyProtection="1">
      <alignment horizontal="center"/>
      <protection locked="0"/>
    </xf>
    <xf numFmtId="0" fontId="14" fillId="0" borderId="4" xfId="0" applyFont="1" applyBorder="1" applyAlignment="1" applyProtection="1">
      <alignment horizontal="left"/>
      <protection locked="0"/>
    </xf>
    <xf numFmtId="0" fontId="14" fillId="0" borderId="22" xfId="0" applyFont="1" applyBorder="1" applyAlignment="1" applyProtection="1">
      <alignment horizontal="left"/>
      <protection locked="0"/>
    </xf>
    <xf numFmtId="0" fontId="10" fillId="0" borderId="9" xfId="0" applyFont="1" applyBorder="1" applyAlignment="1" applyProtection="1">
      <alignment horizontal="center" vertical="center" wrapText="1"/>
      <protection locked="0"/>
    </xf>
    <xf numFmtId="0" fontId="10" fillId="0" borderId="10" xfId="0" applyFont="1" applyBorder="1" applyAlignment="1" applyProtection="1">
      <alignment horizontal="center" vertical="center" wrapText="1"/>
      <protection locked="0"/>
    </xf>
    <xf numFmtId="0" fontId="10" fillId="0" borderId="11" xfId="0" applyFont="1" applyBorder="1" applyAlignment="1" applyProtection="1">
      <alignment horizontal="center" vertical="center" wrapText="1"/>
      <protection locked="0"/>
    </xf>
    <xf numFmtId="0" fontId="10" fillId="0" borderId="5" xfId="0" applyFont="1" applyBorder="1" applyAlignment="1" applyProtection="1">
      <alignment horizontal="center" vertical="center"/>
      <protection locked="0"/>
    </xf>
    <xf numFmtId="0" fontId="10" fillId="0" borderId="7" xfId="0" applyFont="1" applyBorder="1" applyAlignment="1" applyProtection="1">
      <alignment horizontal="center" vertical="center"/>
      <protection locked="0"/>
    </xf>
    <xf numFmtId="0" fontId="10" fillId="0" borderId="6" xfId="0" applyFont="1" applyBorder="1" applyAlignment="1" applyProtection="1">
      <alignment horizontal="center" vertical="center"/>
      <protection locked="0"/>
    </xf>
    <xf numFmtId="0" fontId="13" fillId="3" borderId="9" xfId="0" applyFont="1" applyFill="1" applyBorder="1" applyAlignment="1">
      <alignment horizontal="left" vertical="center"/>
    </xf>
    <xf numFmtId="0" fontId="3" fillId="3" borderId="23" xfId="0" applyFont="1" applyFill="1" applyBorder="1" applyAlignment="1">
      <alignment horizontal="left" vertical="center"/>
    </xf>
    <xf numFmtId="0" fontId="3" fillId="0" borderId="4" xfId="0" applyFont="1" applyBorder="1" applyAlignment="1" applyProtection="1">
      <alignment horizontal="center" vertical="center"/>
      <protection locked="0"/>
    </xf>
    <xf numFmtId="0" fontId="10" fillId="0" borderId="4" xfId="0" applyFont="1" applyBorder="1" applyAlignment="1" applyProtection="1">
      <alignment horizontal="center" vertical="center"/>
      <protection locked="0"/>
    </xf>
    <xf numFmtId="0" fontId="12" fillId="0" borderId="4" xfId="0" applyFont="1" applyBorder="1" applyAlignment="1" applyProtection="1">
      <alignment horizontal="center" vertical="center"/>
      <protection locked="0"/>
    </xf>
    <xf numFmtId="0" fontId="9" fillId="0" borderId="1" xfId="0" applyFont="1" applyBorder="1" applyAlignment="1">
      <alignment horizontal="center" vertical="center"/>
    </xf>
    <xf numFmtId="0" fontId="2" fillId="0" borderId="2" xfId="0" applyFont="1" applyBorder="1" applyAlignment="1">
      <alignment horizontal="center" vertical="center"/>
    </xf>
    <xf numFmtId="0" fontId="2" fillId="0" borderId="27" xfId="0" applyFont="1" applyBorder="1" applyAlignment="1">
      <alignment horizontal="center" vertical="center"/>
    </xf>
    <xf numFmtId="0" fontId="1" fillId="2" borderId="18" xfId="0" applyFont="1" applyFill="1" applyBorder="1" applyAlignment="1">
      <alignment horizontal="center" vertical="center" wrapText="1" readingOrder="1"/>
    </xf>
    <xf numFmtId="0" fontId="1" fillId="2" borderId="13" xfId="0" applyFont="1" applyFill="1" applyBorder="1" applyAlignment="1">
      <alignment horizontal="center" vertical="center" wrapText="1" readingOrder="1"/>
    </xf>
    <xf numFmtId="0" fontId="1" fillId="2" borderId="20" xfId="0" applyFont="1" applyFill="1" applyBorder="1" applyAlignment="1">
      <alignment horizontal="center" vertical="center" wrapText="1" readingOrder="1"/>
    </xf>
    <xf numFmtId="0" fontId="14" fillId="0" borderId="5" xfId="0" applyFont="1" applyBorder="1" applyAlignment="1" applyProtection="1">
      <alignment horizontal="left" vertical="center"/>
      <protection locked="0"/>
    </xf>
    <xf numFmtId="0" fontId="14" fillId="0" borderId="7" xfId="0" applyFont="1" applyBorder="1" applyAlignment="1" applyProtection="1">
      <alignment horizontal="left" vertical="center"/>
      <protection locked="0"/>
    </xf>
    <xf numFmtId="0" fontId="14" fillId="0" borderId="21" xfId="0" applyFont="1" applyBorder="1" applyAlignment="1" applyProtection="1">
      <alignment horizontal="left" vertical="center"/>
      <protection locked="0"/>
    </xf>
    <xf numFmtId="0" fontId="14" fillId="0" borderId="5" xfId="0" applyFont="1" applyBorder="1" applyAlignment="1" applyProtection="1">
      <alignment horizontal="left" vertical="center" wrapText="1"/>
      <protection locked="0"/>
    </xf>
    <xf numFmtId="0" fontId="14" fillId="0" borderId="5" xfId="0" applyFont="1" applyBorder="1" applyAlignment="1" applyProtection="1">
      <alignment horizontal="left"/>
      <protection locked="0"/>
    </xf>
    <xf numFmtId="0" fontId="14" fillId="0" borderId="7" xfId="0" applyFont="1" applyBorder="1" applyAlignment="1" applyProtection="1">
      <alignment horizontal="left"/>
      <protection locked="0"/>
    </xf>
    <xf numFmtId="0" fontId="14" fillId="0" borderId="21" xfId="0" applyFont="1" applyBorder="1" applyAlignment="1" applyProtection="1">
      <alignment horizontal="left"/>
      <protection locked="0"/>
    </xf>
    <xf numFmtId="0" fontId="14" fillId="0" borderId="5" xfId="0" applyFont="1" applyBorder="1" applyAlignment="1" applyProtection="1">
      <alignment horizontal="left" vertical="top" wrapText="1"/>
      <protection locked="0"/>
    </xf>
    <xf numFmtId="0" fontId="14" fillId="0" borderId="7" xfId="0" applyFont="1" applyBorder="1" applyAlignment="1" applyProtection="1">
      <alignment horizontal="left" vertical="top"/>
      <protection locked="0"/>
    </xf>
    <xf numFmtId="0" fontId="14" fillId="0" borderId="21" xfId="0" applyFont="1" applyBorder="1" applyAlignment="1" applyProtection="1">
      <alignment horizontal="left" vertical="top"/>
      <protection locked="0"/>
    </xf>
    <xf numFmtId="0" fontId="14" fillId="0" borderId="7" xfId="0" applyFont="1" applyBorder="1" applyAlignment="1">
      <alignment vertical="center"/>
    </xf>
    <xf numFmtId="0" fontId="13" fillId="0" borderId="5" xfId="0" applyFont="1" applyBorder="1" applyAlignment="1" applyProtection="1">
      <alignment horizontal="center" vertical="center"/>
      <protection locked="0"/>
    </xf>
    <xf numFmtId="0" fontId="13" fillId="0" borderId="7" xfId="0" applyFont="1" applyBorder="1" applyAlignment="1" applyProtection="1">
      <alignment horizontal="center" vertical="center"/>
      <protection locked="0"/>
    </xf>
    <xf numFmtId="0" fontId="13" fillId="0" borderId="6" xfId="0" applyFont="1" applyBorder="1" applyAlignment="1" applyProtection="1">
      <alignment horizontal="center" vertical="center"/>
      <protection locked="0"/>
    </xf>
    <xf numFmtId="0" fontId="3" fillId="4" borderId="4" xfId="0" applyFont="1" applyFill="1" applyBorder="1" applyAlignment="1">
      <alignment horizontal="center" vertical="top" wrapText="1"/>
    </xf>
    <xf numFmtId="0" fontId="10" fillId="0" borderId="4" xfId="0" applyFont="1" applyBorder="1" applyAlignment="1">
      <alignment horizontal="center" vertical="center"/>
    </xf>
    <xf numFmtId="0" fontId="11" fillId="0" borderId="25" xfId="0" applyFont="1" applyBorder="1" applyAlignment="1">
      <alignment horizontal="center" vertical="center" wrapText="1"/>
    </xf>
    <xf numFmtId="0" fontId="11" fillId="0" borderId="26" xfId="0" applyFont="1" applyBorder="1" applyAlignment="1">
      <alignment horizontal="center" vertical="center"/>
    </xf>
    <xf numFmtId="0" fontId="11" fillId="0" borderId="28" xfId="0" applyFont="1" applyBorder="1" applyAlignment="1">
      <alignment horizontal="center" vertical="center"/>
    </xf>
    <xf numFmtId="0" fontId="13" fillId="3" borderId="17" xfId="0" applyFont="1" applyFill="1" applyBorder="1" applyAlignment="1">
      <alignment horizontal="left" vertical="center"/>
    </xf>
    <xf numFmtId="0" fontId="13" fillId="3" borderId="10" xfId="0" applyFont="1" applyFill="1" applyBorder="1" applyAlignment="1">
      <alignment horizontal="left" vertical="center"/>
    </xf>
    <xf numFmtId="0" fontId="13" fillId="3" borderId="3" xfId="0" applyFont="1" applyFill="1" applyBorder="1" applyAlignment="1">
      <alignment horizontal="center" vertical="center"/>
    </xf>
    <xf numFmtId="0" fontId="13" fillId="3" borderId="4" xfId="0" applyFont="1" applyFill="1" applyBorder="1" applyAlignment="1">
      <alignment horizontal="center" vertical="center"/>
    </xf>
    <xf numFmtId="0" fontId="13" fillId="3" borderId="8" xfId="0" applyFont="1" applyFill="1" applyBorder="1" applyAlignment="1">
      <alignment horizontal="center" vertical="center" wrapText="1"/>
    </xf>
    <xf numFmtId="0" fontId="13" fillId="3" borderId="7" xfId="0" applyFont="1" applyFill="1" applyBorder="1" applyAlignment="1">
      <alignment horizontal="center" vertical="center" wrapText="1"/>
    </xf>
    <xf numFmtId="0" fontId="3" fillId="4" borderId="5" xfId="0" applyFont="1" applyFill="1" applyBorder="1" applyAlignment="1" applyProtection="1">
      <alignment horizontal="center" vertical="center"/>
      <protection locked="0"/>
    </xf>
    <xf numFmtId="0" fontId="3" fillId="4" borderId="7" xfId="0" applyFont="1" applyFill="1" applyBorder="1" applyAlignment="1" applyProtection="1">
      <alignment horizontal="center" vertical="center"/>
      <protection locked="0"/>
    </xf>
    <xf numFmtId="0" fontId="3" fillId="4" borderId="6" xfId="0" applyFont="1" applyFill="1" applyBorder="1" applyAlignment="1" applyProtection="1">
      <alignment horizontal="center" vertical="center"/>
      <protection locked="0"/>
    </xf>
    <xf numFmtId="0" fontId="4" fillId="4" borderId="7" xfId="0" applyFont="1" applyFill="1" applyBorder="1" applyAlignment="1" applyProtection="1">
      <alignment horizontal="center"/>
      <protection locked="0"/>
    </xf>
    <xf numFmtId="0" fontId="4" fillId="4" borderId="6" xfId="0" applyFont="1" applyFill="1" applyBorder="1" applyAlignment="1" applyProtection="1">
      <alignment horizontal="center"/>
      <protection locked="0"/>
    </xf>
    <xf numFmtId="0" fontId="3" fillId="3" borderId="4" xfId="0" applyFont="1" applyFill="1" applyBorder="1" applyAlignment="1" applyProtection="1">
      <alignment horizontal="center" vertical="center" wrapText="1"/>
      <protection locked="0"/>
    </xf>
    <xf numFmtId="0" fontId="3" fillId="3" borderId="4" xfId="0" applyFont="1" applyFill="1" applyBorder="1" applyAlignment="1" applyProtection="1">
      <alignment horizontal="center" vertical="center"/>
      <protection locked="0"/>
    </xf>
    <xf numFmtId="0" fontId="3" fillId="3" borderId="7" xfId="0" applyFont="1" applyFill="1" applyBorder="1" applyAlignment="1">
      <alignment horizontal="center" vertical="center"/>
    </xf>
    <xf numFmtId="0" fontId="3" fillId="3" borderId="6" xfId="0" applyFont="1" applyFill="1" applyBorder="1" applyAlignment="1">
      <alignment horizontal="center" vertical="center"/>
    </xf>
    <xf numFmtId="0" fontId="3" fillId="3" borderId="5" xfId="0" applyFont="1" applyFill="1" applyBorder="1" applyAlignment="1" applyProtection="1">
      <alignment horizontal="center" vertical="center" wrapText="1"/>
      <protection locked="0"/>
    </xf>
    <xf numFmtId="0" fontId="3" fillId="3" borderId="21" xfId="0" applyFont="1" applyFill="1" applyBorder="1" applyAlignment="1" applyProtection="1">
      <alignment horizontal="center" vertical="center"/>
      <protection locked="0"/>
    </xf>
    <xf numFmtId="0" fontId="3" fillId="3" borderId="8" xfId="0" applyFont="1" applyFill="1" applyBorder="1" applyAlignment="1">
      <alignment horizontal="left" vertical="center"/>
    </xf>
    <xf numFmtId="0" fontId="3" fillId="3" borderId="7" xfId="0" applyFont="1" applyFill="1" applyBorder="1" applyAlignment="1">
      <alignment horizontal="left" vertical="center"/>
    </xf>
    <xf numFmtId="0" fontId="3" fillId="3" borderId="6" xfId="0" applyFont="1" applyFill="1" applyBorder="1" applyAlignment="1">
      <alignment horizontal="left" vertical="center"/>
    </xf>
    <xf numFmtId="0" fontId="5" fillId="0" borderId="9" xfId="0" applyFont="1" applyBorder="1" applyAlignment="1">
      <alignment horizontal="center"/>
    </xf>
    <xf numFmtId="0" fontId="5" fillId="0" borderId="10" xfId="0" applyFont="1" applyBorder="1" applyAlignment="1">
      <alignment horizontal="center"/>
    </xf>
    <xf numFmtId="0" fontId="5" fillId="0" borderId="23" xfId="0" applyFont="1" applyBorder="1" applyAlignment="1">
      <alignment horizontal="center"/>
    </xf>
    <xf numFmtId="0" fontId="5" fillId="0" borderId="16" xfId="0" applyFont="1" applyBorder="1" applyAlignment="1">
      <alignment horizontal="center"/>
    </xf>
    <xf numFmtId="0" fontId="5" fillId="0" borderId="0" xfId="0" applyFont="1" applyAlignment="1">
      <alignment horizontal="center"/>
    </xf>
    <xf numFmtId="0" fontId="5" fillId="0" borderId="24" xfId="0" applyFont="1" applyBorder="1" applyAlignment="1">
      <alignment horizontal="center"/>
    </xf>
    <xf numFmtId="0" fontId="5" fillId="0" borderId="12" xfId="0" applyFont="1" applyBorder="1" applyAlignment="1">
      <alignment horizontal="center"/>
    </xf>
    <xf numFmtId="0" fontId="5" fillId="0" borderId="13" xfId="0" applyFont="1" applyBorder="1" applyAlignment="1">
      <alignment horizontal="center"/>
    </xf>
    <xf numFmtId="0" fontId="5" fillId="0" borderId="20" xfId="0" applyFont="1" applyBorder="1" applyAlignment="1">
      <alignment horizontal="center"/>
    </xf>
    <xf numFmtId="0" fontId="13" fillId="3" borderId="5" xfId="0" applyFont="1" applyFill="1" applyBorder="1" applyAlignment="1">
      <alignment horizontal="center" vertical="center"/>
    </xf>
    <xf numFmtId="0" fontId="13" fillId="3" borderId="6" xfId="0" applyFont="1" applyFill="1" applyBorder="1" applyAlignment="1">
      <alignment horizontal="center" vertical="center"/>
    </xf>
    <xf numFmtId="0" fontId="14" fillId="0" borderId="7" xfId="0" applyFont="1" applyBorder="1" applyAlignment="1" applyProtection="1">
      <alignment horizontal="left" vertical="center" wrapText="1"/>
      <protection locked="0"/>
    </xf>
    <xf numFmtId="0" fontId="14" fillId="0" borderId="21" xfId="0" applyFont="1" applyBorder="1" applyAlignment="1" applyProtection="1">
      <alignment horizontal="left" vertical="center" wrapText="1"/>
      <protection locked="0"/>
    </xf>
    <xf numFmtId="0" fontId="14" fillId="4" borderId="4" xfId="0" applyFont="1" applyFill="1" applyBorder="1" applyAlignment="1">
      <alignment horizontal="center"/>
    </xf>
    <xf numFmtId="164" fontId="14" fillId="4" borderId="5" xfId="0" applyNumberFormat="1" applyFont="1" applyFill="1" applyBorder="1" applyAlignment="1">
      <alignment horizontal="center"/>
    </xf>
    <xf numFmtId="164" fontId="14" fillId="4" borderId="6" xfId="0" applyNumberFormat="1" applyFont="1" applyFill="1" applyBorder="1" applyAlignment="1">
      <alignment horizontal="center"/>
    </xf>
    <xf numFmtId="0" fontId="13" fillId="3" borderId="6" xfId="0" applyFont="1" applyFill="1" applyBorder="1" applyAlignment="1">
      <alignment horizontal="left" vertical="center"/>
    </xf>
    <xf numFmtId="0" fontId="15" fillId="4" borderId="5" xfId="0" applyFont="1" applyFill="1" applyBorder="1" applyAlignment="1">
      <alignment horizontal="center" vertical="center"/>
    </xf>
    <xf numFmtId="0" fontId="15" fillId="4" borderId="7" xfId="0" applyFont="1" applyFill="1" applyBorder="1" applyAlignment="1">
      <alignment horizontal="center" vertical="center"/>
    </xf>
    <xf numFmtId="0" fontId="15" fillId="4" borderId="6" xfId="0" applyFont="1" applyFill="1" applyBorder="1" applyAlignment="1">
      <alignment horizontal="center" vertical="center"/>
    </xf>
    <xf numFmtId="0" fontId="13" fillId="3" borderId="3" xfId="0" applyFont="1" applyFill="1" applyBorder="1" applyAlignment="1">
      <alignment horizontal="left" vertical="center" wrapText="1"/>
    </xf>
    <xf numFmtId="0" fontId="13" fillId="3" borderId="4" xfId="0" applyFont="1" applyFill="1" applyBorder="1" applyAlignment="1">
      <alignment horizontal="left" vertical="center" wrapText="1"/>
    </xf>
    <xf numFmtId="0" fontId="13" fillId="0" borderId="5" xfId="0" applyFont="1" applyBorder="1" applyAlignment="1">
      <alignment horizontal="center" wrapText="1"/>
    </xf>
    <xf numFmtId="0" fontId="13" fillId="0" borderId="6" xfId="0" applyFont="1" applyBorder="1" applyAlignment="1">
      <alignment horizontal="center" wrapText="1"/>
    </xf>
    <xf numFmtId="0" fontId="10" fillId="2" borderId="3"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0" borderId="5" xfId="1" applyFont="1" applyBorder="1" applyAlignment="1">
      <alignment horizontal="center" vertical="center"/>
    </xf>
    <xf numFmtId="0" fontId="10" fillId="0" borderId="7" xfId="1" applyFont="1" applyBorder="1" applyAlignment="1">
      <alignment horizontal="center" vertical="center"/>
    </xf>
    <xf numFmtId="0" fontId="10" fillId="0" borderId="6" xfId="1" applyFont="1" applyBorder="1" applyAlignment="1">
      <alignment horizontal="center" vertical="center"/>
    </xf>
    <xf numFmtId="0" fontId="10" fillId="2" borderId="22" xfId="0" applyFont="1" applyFill="1" applyBorder="1" applyAlignment="1">
      <alignment horizontal="center" vertical="center" wrapText="1"/>
    </xf>
    <xf numFmtId="0" fontId="13" fillId="3" borderId="11" xfId="0" applyFont="1" applyFill="1" applyBorder="1" applyAlignment="1">
      <alignment horizontal="left" vertical="center"/>
    </xf>
    <xf numFmtId="0" fontId="3" fillId="0" borderId="5" xfId="0" applyFont="1" applyBorder="1" applyAlignment="1" applyProtection="1">
      <alignment horizontal="center" vertical="center"/>
      <protection locked="0"/>
    </xf>
    <xf numFmtId="0" fontId="3" fillId="0" borderId="7" xfId="0" applyFont="1" applyBorder="1" applyAlignment="1" applyProtection="1">
      <alignment horizontal="center" vertical="center"/>
      <protection locked="0"/>
    </xf>
    <xf numFmtId="0" fontId="3" fillId="0" borderId="6" xfId="0" applyFont="1" applyBorder="1" applyAlignment="1" applyProtection="1">
      <alignment horizontal="center" vertical="center"/>
      <protection locked="0"/>
    </xf>
    <xf numFmtId="0" fontId="18" fillId="0" borderId="1" xfId="0" applyFont="1" applyBorder="1" applyAlignment="1">
      <alignment horizontal="center" vertical="center"/>
    </xf>
    <xf numFmtId="0" fontId="19" fillId="0" borderId="2" xfId="0" applyFont="1" applyBorder="1" applyAlignment="1">
      <alignment horizontal="center" vertical="center"/>
    </xf>
    <xf numFmtId="0" fontId="19" fillId="0" borderId="27" xfId="0" applyFont="1" applyBorder="1" applyAlignment="1">
      <alignment horizontal="center" vertical="center"/>
    </xf>
    <xf numFmtId="0" fontId="14" fillId="4" borderId="5" xfId="0" applyFont="1" applyFill="1" applyBorder="1" applyAlignment="1">
      <alignment horizontal="left" vertical="center" wrapText="1"/>
    </xf>
    <xf numFmtId="0" fontId="14" fillId="4" borderId="6" xfId="0" applyFont="1" applyFill="1" applyBorder="1" applyAlignment="1">
      <alignment horizontal="left" vertical="center"/>
    </xf>
    <xf numFmtId="0" fontId="14" fillId="0" borderId="5" xfId="0" applyFont="1" applyBorder="1" applyAlignment="1">
      <alignment horizontal="center" vertical="center"/>
    </xf>
    <xf numFmtId="0" fontId="14" fillId="0" borderId="6" xfId="0" applyFont="1" applyBorder="1" applyAlignment="1">
      <alignment horizontal="center" vertical="center"/>
    </xf>
    <xf numFmtId="0" fontId="13" fillId="3" borderId="3" xfId="0" applyFont="1" applyFill="1" applyBorder="1" applyAlignment="1">
      <alignment horizontal="left" vertical="center"/>
    </xf>
    <xf numFmtId="0" fontId="13" fillId="3" borderId="4" xfId="0" applyFont="1" applyFill="1" applyBorder="1" applyAlignment="1">
      <alignment horizontal="left" vertical="center"/>
    </xf>
    <xf numFmtId="0" fontId="13" fillId="3" borderId="4" xfId="0" applyFont="1" applyFill="1" applyBorder="1" applyAlignment="1" applyProtection="1">
      <alignment horizontal="left" vertical="center" wrapText="1"/>
      <protection locked="0"/>
    </xf>
    <xf numFmtId="0" fontId="13" fillId="3" borderId="4" xfId="0" applyFont="1" applyFill="1" applyBorder="1" applyAlignment="1" applyProtection="1">
      <alignment horizontal="left" vertical="center"/>
      <protection locked="0"/>
    </xf>
    <xf numFmtId="0" fontId="11" fillId="3" borderId="4" xfId="0" applyFont="1" applyFill="1" applyBorder="1" applyAlignment="1" applyProtection="1">
      <alignment horizontal="left" vertical="center" wrapText="1"/>
      <protection locked="0"/>
    </xf>
    <xf numFmtId="0" fontId="13" fillId="3" borderId="5" xfId="0" applyFont="1" applyFill="1" applyBorder="1" applyAlignment="1" applyProtection="1">
      <alignment horizontal="left" vertical="center" wrapText="1"/>
      <protection locked="0"/>
    </xf>
    <xf numFmtId="0" fontId="13" fillId="3" borderId="7" xfId="0" applyFont="1" applyFill="1" applyBorder="1" applyAlignment="1" applyProtection="1">
      <alignment horizontal="left" vertical="center" wrapText="1"/>
      <protection locked="0"/>
    </xf>
    <xf numFmtId="0" fontId="13" fillId="3" borderId="21" xfId="0" applyFont="1" applyFill="1" applyBorder="1" applyAlignment="1" applyProtection="1">
      <alignment horizontal="left" vertical="center" wrapText="1"/>
      <protection locked="0"/>
    </xf>
    <xf numFmtId="0" fontId="13" fillId="3" borderId="8" xfId="0" applyFont="1" applyFill="1" applyBorder="1" applyAlignment="1">
      <alignment horizontal="left" vertical="center" wrapText="1"/>
    </xf>
    <xf numFmtId="0" fontId="13" fillId="3" borderId="7" xfId="0" applyFont="1" applyFill="1" applyBorder="1" applyAlignment="1">
      <alignment horizontal="left" vertical="center" wrapText="1"/>
    </xf>
    <xf numFmtId="0" fontId="13" fillId="3" borderId="21" xfId="0" applyFont="1" applyFill="1" applyBorder="1" applyAlignment="1">
      <alignment horizontal="left" vertical="center" wrapText="1"/>
    </xf>
    <xf numFmtId="0" fontId="17" fillId="3" borderId="4" xfId="0" applyFont="1" applyFill="1" applyBorder="1" applyAlignment="1">
      <alignment horizontal="center" vertical="center" wrapText="1"/>
    </xf>
    <xf numFmtId="0" fontId="17" fillId="3" borderId="22" xfId="0" applyFont="1" applyFill="1" applyBorder="1" applyAlignment="1">
      <alignment horizontal="center" vertical="center" wrapText="1"/>
    </xf>
    <xf numFmtId="0" fontId="20" fillId="4" borderId="5" xfId="0" applyFont="1" applyFill="1" applyBorder="1" applyAlignment="1">
      <alignment horizontal="center" vertical="center"/>
    </xf>
    <xf numFmtId="0" fontId="20" fillId="4" borderId="21" xfId="0" applyFont="1" applyFill="1" applyBorder="1" applyAlignment="1">
      <alignment horizontal="center" vertical="center"/>
    </xf>
    <xf numFmtId="0" fontId="13" fillId="4" borderId="5" xfId="0" applyFont="1" applyFill="1" applyBorder="1" applyAlignment="1">
      <alignment horizontal="center" vertical="center" wrapText="1"/>
    </xf>
    <xf numFmtId="0" fontId="13" fillId="4" borderId="7" xfId="0" applyFont="1" applyFill="1" applyBorder="1" applyAlignment="1">
      <alignment horizontal="center" vertical="center" wrapText="1"/>
    </xf>
    <xf numFmtId="0" fontId="14" fillId="4" borderId="4" xfId="0" applyFont="1" applyFill="1" applyBorder="1" applyAlignment="1">
      <alignment horizontal="center" vertical="center"/>
    </xf>
    <xf numFmtId="1" fontId="13" fillId="4" borderId="5" xfId="0" applyNumberFormat="1" applyFont="1" applyFill="1" applyBorder="1" applyAlignment="1">
      <alignment horizontal="center" vertical="center"/>
    </xf>
    <xf numFmtId="1" fontId="13" fillId="4" borderId="6" xfId="0" applyNumberFormat="1" applyFont="1" applyFill="1" applyBorder="1" applyAlignment="1">
      <alignment horizontal="center" vertical="center"/>
    </xf>
    <xf numFmtId="0" fontId="13" fillId="3" borderId="8" xfId="0" applyFont="1" applyFill="1" applyBorder="1" applyAlignment="1">
      <alignment horizontal="center" vertical="center"/>
    </xf>
    <xf numFmtId="0" fontId="13" fillId="3" borderId="7" xfId="0" applyFont="1" applyFill="1" applyBorder="1" applyAlignment="1">
      <alignment horizontal="center" vertical="center"/>
    </xf>
    <xf numFmtId="0" fontId="13" fillId="3" borderId="29" xfId="0" applyFont="1" applyFill="1" applyBorder="1" applyAlignment="1">
      <alignment horizontal="center" vertical="center" wrapText="1"/>
    </xf>
    <xf numFmtId="0" fontId="13" fillId="3" borderId="24"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1" fillId="3" borderId="22" xfId="0" applyFont="1" applyFill="1" applyBorder="1" applyAlignment="1" applyProtection="1">
      <alignment horizontal="left" vertical="center"/>
      <protection locked="0"/>
    </xf>
    <xf numFmtId="0" fontId="13" fillId="3" borderId="0" xfId="0" applyFont="1" applyFill="1" applyBorder="1" applyAlignment="1">
      <alignment horizontal="center" vertical="center" wrapText="1"/>
    </xf>
  </cellXfs>
  <cellStyles count="17">
    <cellStyle name="Normal" xfId="0" builtinId="0"/>
    <cellStyle name="Normal 2" xfId="2" xr:uid="{00000000-0005-0000-0000-000001000000}"/>
    <cellStyle name="千位分隔[0] 2" xfId="3" xr:uid="{00000000-0005-0000-0000-000002000000}"/>
    <cellStyle name="千位分隔[0] 3" xfId="4" xr:uid="{00000000-0005-0000-0000-000003000000}"/>
    <cellStyle name="常规 2" xfId="5" xr:uid="{00000000-0005-0000-0000-000004000000}"/>
    <cellStyle name="常规 2 2" xfId="6" xr:uid="{00000000-0005-0000-0000-000005000000}"/>
    <cellStyle name="常规 2 3" xfId="7" xr:uid="{00000000-0005-0000-0000-000006000000}"/>
    <cellStyle name="常规 3" xfId="1" xr:uid="{00000000-0005-0000-0000-000007000000}"/>
    <cellStyle name="常规 3 2" xfId="8" xr:uid="{00000000-0005-0000-0000-000008000000}"/>
    <cellStyle name="常规 3 3" xfId="9" xr:uid="{00000000-0005-0000-0000-000009000000}"/>
    <cellStyle name="常规 4" xfId="10" xr:uid="{00000000-0005-0000-0000-00000A000000}"/>
    <cellStyle name="常规 4 2 2" xfId="11" xr:uid="{00000000-0005-0000-0000-00000B000000}"/>
    <cellStyle name="常规 5" xfId="12" xr:uid="{00000000-0005-0000-0000-00000C000000}"/>
    <cellStyle name="常规 6" xfId="13" xr:uid="{00000000-0005-0000-0000-00000D000000}"/>
    <cellStyle name="常规 9" xfId="14" xr:uid="{00000000-0005-0000-0000-00000E000000}"/>
    <cellStyle name="百分比 2" xfId="15" xr:uid="{00000000-0005-0000-0000-00000F000000}"/>
    <cellStyle name="货币[0] 2" xfId="16" xr:uid="{00000000-0005-0000-0000-000010000000}"/>
  </cellStyles>
  <dxfs count="2">
    <dxf>
      <font>
        <color rgb="FF9C0006"/>
      </font>
      <fill>
        <patternFill>
          <bgColor rgb="FFFFC7CE"/>
        </patternFill>
      </fill>
    </dxf>
    <dxf>
      <font>
        <color rgb="FF006100"/>
      </font>
      <fill>
        <patternFill>
          <bgColor rgb="FFC6EF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672004273802029"/>
          <c:y val="0.12413486775691553"/>
          <c:w val="0.48430105085771552"/>
          <c:h val="0.80961961875862964"/>
        </c:manualLayout>
      </c:layout>
      <c:barChart>
        <c:barDir val="bar"/>
        <c:grouping val="clustered"/>
        <c:varyColors val="0"/>
        <c:ser>
          <c:idx val="0"/>
          <c:order val="0"/>
          <c:spPr>
            <a:pattFill prst="narVert">
              <a:fgClr>
                <a:schemeClr val="accent1"/>
              </a:fgClr>
              <a:bgClr>
                <a:schemeClr val="accent1">
                  <a:lumMod val="20000"/>
                  <a:lumOff val="80000"/>
                </a:schemeClr>
              </a:bgClr>
            </a:pattFill>
            <a:ln>
              <a:noFill/>
            </a:ln>
            <a:effectLst>
              <a:innerShdw blurRad="114300">
                <a:schemeClr val="accent1"/>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'Audit Report'!$B$14:$B$39</c:f>
              <c:strCache>
                <c:ptCount val="26"/>
                <c:pt idx="0">
                  <c:v>Risk Register Maint.</c:v>
                </c:pt>
                <c:pt idx="1">
                  <c:v>Risk Categorization</c:v>
                </c:pt>
                <c:pt idx="2">
                  <c:v>High Risk Escalation</c:v>
                </c:pt>
                <c:pt idx="3">
                  <c:v>MMR Method Usage</c:v>
                </c:pt>
                <c:pt idx="4">
                  <c:v>CAPA for Key Risks</c:v>
                </c:pt>
                <c:pt idx="5">
                  <c:v>Cyber Risk Tracking</c:v>
                </c:pt>
                <c:pt idx="6">
                  <c:v>Sustainability &amp; EHS</c:v>
                </c:pt>
                <c:pt idx="7">
                  <c:v>Risk Training</c:v>
                </c:pt>
                <c:pt idx="8">
                  <c:v>Review &amp; Sharing Freq.</c:v>
                </c:pt>
                <c:pt idx="9">
                  <c:v>ALARP Application</c:v>
                </c:pt>
                <c:pt idx="10">
                  <c:v>Legal/Reg Risk Track</c:v>
                </c:pt>
                <c:pt idx="11">
                  <c:v>Risk Ownership</c:v>
                </c:pt>
                <c:pt idx="12">
                  <c:v>Quarterly Cyber Review</c:v>
                </c:pt>
                <c:pt idx="13">
                  <c:v>EHS Risk Mgmt.</c:v>
                </c:pt>
                <c:pt idx="14">
                  <c:v>Sustainability Review</c:v>
                </c:pt>
                <c:pt idx="15">
                  <c:v>Training Completion</c:v>
                </c:pt>
                <c:pt idx="16">
                  <c:v>Lessons in Risk Updates</c:v>
                </c:pt>
                <c:pt idx="17">
                  <c:v>Risk-KPI Alignment</c:v>
                </c:pt>
                <c:pt idx="18">
                  <c:v>Version &amp; Format Ctrl</c:v>
                </c:pt>
                <c:pt idx="19">
                  <c:v>Audit Finding Risks</c:v>
                </c:pt>
                <c:pt idx="20">
                  <c:v>Emerging Risk ID</c:v>
                </c:pt>
                <c:pt idx="21">
                  <c:v>Residual Risk Check</c:v>
                </c:pt>
                <c:pt idx="22">
                  <c:v>Stakeholder Risk Comm.</c:v>
                </c:pt>
                <c:pt idx="23">
                  <c:v>Incident &amp; Lessons Link</c:v>
                </c:pt>
                <c:pt idx="24">
                  <c:v>Risk Culture &amp; Awareness</c:v>
                </c:pt>
                <c:pt idx="25">
                  <c:v>GRC Compliance Ctrl</c:v>
                </c:pt>
              </c:strCache>
            </c:strRef>
          </c:cat>
          <c:val>
            <c:numRef>
              <c:f>'Audit Report'!$C$14:$C$39</c:f>
              <c:numCache>
                <c:formatCode>General</c:formatCode>
                <c:ptCount val="2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numCache>
            </c:numRef>
          </c:val>
          <c:extLst>
            <c:ext xmlns:c16="http://schemas.microsoft.com/office/drawing/2014/chart" uri="{C3380CC4-5D6E-409C-BE32-E72D297353CC}">
              <c16:uniqueId val="{00000000-C891-41F3-BEB4-846527C1E647}"/>
            </c:ext>
          </c:extLst>
        </c:ser>
        <c:ser>
          <c:idx val="1"/>
          <c:order val="1"/>
          <c:spPr>
            <a:pattFill prst="narVert">
              <a:fgClr>
                <a:schemeClr val="accent2"/>
              </a:fgClr>
              <a:bgClr>
                <a:schemeClr val="accent2">
                  <a:lumMod val="20000"/>
                  <a:lumOff val="80000"/>
                </a:schemeClr>
              </a:bgClr>
            </a:pattFill>
            <a:ln>
              <a:noFill/>
            </a:ln>
            <a:effectLst>
              <a:innerShdw blurRad="114300">
                <a:schemeClr val="accent2"/>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'Audit Report'!$B$14:$B$39</c:f>
              <c:strCache>
                <c:ptCount val="26"/>
                <c:pt idx="0">
                  <c:v>Risk Register Maint.</c:v>
                </c:pt>
                <c:pt idx="1">
                  <c:v>Risk Categorization</c:v>
                </c:pt>
                <c:pt idx="2">
                  <c:v>High Risk Escalation</c:v>
                </c:pt>
                <c:pt idx="3">
                  <c:v>MMR Method Usage</c:v>
                </c:pt>
                <c:pt idx="4">
                  <c:v>CAPA for Key Risks</c:v>
                </c:pt>
                <c:pt idx="5">
                  <c:v>Cyber Risk Tracking</c:v>
                </c:pt>
                <c:pt idx="6">
                  <c:v>Sustainability &amp; EHS</c:v>
                </c:pt>
                <c:pt idx="7">
                  <c:v>Risk Training</c:v>
                </c:pt>
                <c:pt idx="8">
                  <c:v>Review &amp; Sharing Freq.</c:v>
                </c:pt>
                <c:pt idx="9">
                  <c:v>ALARP Application</c:v>
                </c:pt>
                <c:pt idx="10">
                  <c:v>Legal/Reg Risk Track</c:v>
                </c:pt>
                <c:pt idx="11">
                  <c:v>Risk Ownership</c:v>
                </c:pt>
                <c:pt idx="12">
                  <c:v>Quarterly Cyber Review</c:v>
                </c:pt>
                <c:pt idx="13">
                  <c:v>EHS Risk Mgmt.</c:v>
                </c:pt>
                <c:pt idx="14">
                  <c:v>Sustainability Review</c:v>
                </c:pt>
                <c:pt idx="15">
                  <c:v>Training Completion</c:v>
                </c:pt>
                <c:pt idx="16">
                  <c:v>Lessons in Risk Updates</c:v>
                </c:pt>
                <c:pt idx="17">
                  <c:v>Risk-KPI Alignment</c:v>
                </c:pt>
                <c:pt idx="18">
                  <c:v>Version &amp; Format Ctrl</c:v>
                </c:pt>
                <c:pt idx="19">
                  <c:v>Audit Finding Risks</c:v>
                </c:pt>
                <c:pt idx="20">
                  <c:v>Emerging Risk ID</c:v>
                </c:pt>
                <c:pt idx="21">
                  <c:v>Residual Risk Check</c:v>
                </c:pt>
                <c:pt idx="22">
                  <c:v>Stakeholder Risk Comm.</c:v>
                </c:pt>
                <c:pt idx="23">
                  <c:v>Incident &amp; Lessons Link</c:v>
                </c:pt>
                <c:pt idx="24">
                  <c:v>Risk Culture &amp; Awareness</c:v>
                </c:pt>
                <c:pt idx="25">
                  <c:v>GRC Compliance Ctrl</c:v>
                </c:pt>
              </c:strCache>
            </c:strRef>
          </c:cat>
          <c:val>
            <c:numRef>
              <c:f>'Audit Report'!$D$14:$D$39</c:f>
              <c:numCache>
                <c:formatCode>General</c:formatCode>
                <c:ptCount val="26"/>
                <c:pt idx="0">
                  <c:v>12</c:v>
                </c:pt>
                <c:pt idx="1">
                  <c:v>15</c:v>
                </c:pt>
                <c:pt idx="2">
                  <c:v>3</c:v>
                </c:pt>
                <c:pt idx="3">
                  <c:v>14</c:v>
                </c:pt>
                <c:pt idx="4">
                  <c:v>20</c:v>
                </c:pt>
                <c:pt idx="5">
                  <c:v>15</c:v>
                </c:pt>
                <c:pt idx="6">
                  <c:v>14</c:v>
                </c:pt>
                <c:pt idx="7">
                  <c:v>16</c:v>
                </c:pt>
                <c:pt idx="8">
                  <c:v>14</c:v>
                </c:pt>
                <c:pt idx="9">
                  <c:v>18</c:v>
                </c:pt>
                <c:pt idx="10">
                  <c:v>18</c:v>
                </c:pt>
                <c:pt idx="11">
                  <c:v>16</c:v>
                </c:pt>
                <c:pt idx="12">
                  <c:v>13</c:v>
                </c:pt>
                <c:pt idx="13">
                  <c:v>16</c:v>
                </c:pt>
                <c:pt idx="14">
                  <c:v>13</c:v>
                </c:pt>
                <c:pt idx="15">
                  <c:v>17</c:v>
                </c:pt>
                <c:pt idx="16">
                  <c:v>14</c:v>
                </c:pt>
                <c:pt idx="17">
                  <c:v>13</c:v>
                </c:pt>
                <c:pt idx="18">
                  <c:v>18</c:v>
                </c:pt>
                <c:pt idx="19">
                  <c:v>16</c:v>
                </c:pt>
                <c:pt idx="20">
                  <c:v>4</c:v>
                </c:pt>
                <c:pt idx="21">
                  <c:v>4</c:v>
                </c:pt>
                <c:pt idx="22">
                  <c:v>5</c:v>
                </c:pt>
                <c:pt idx="23">
                  <c:v>5</c:v>
                </c:pt>
                <c:pt idx="24">
                  <c:v>6</c:v>
                </c:pt>
                <c:pt idx="25">
                  <c:v>17</c:v>
                </c:pt>
              </c:numCache>
            </c:numRef>
          </c:val>
          <c:extLst>
            <c:ext xmlns:c16="http://schemas.microsoft.com/office/drawing/2014/chart" uri="{C3380CC4-5D6E-409C-BE32-E72D297353CC}">
              <c16:uniqueId val="{00000001-C891-41F3-BEB4-846527C1E647}"/>
            </c:ext>
          </c:extLst>
        </c:ser>
        <c:ser>
          <c:idx val="2"/>
          <c:order val="2"/>
          <c:spPr>
            <a:pattFill prst="narVert">
              <a:fgClr>
                <a:schemeClr val="accent3"/>
              </a:fgClr>
              <a:bgClr>
                <a:schemeClr val="accent3">
                  <a:lumMod val="20000"/>
                  <a:lumOff val="80000"/>
                </a:schemeClr>
              </a:bgClr>
            </a:pattFill>
            <a:ln>
              <a:noFill/>
            </a:ln>
            <a:effectLst>
              <a:innerShdw blurRad="114300">
                <a:schemeClr val="accent3"/>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'Audit Report'!$B$14:$B$39</c:f>
              <c:strCache>
                <c:ptCount val="26"/>
                <c:pt idx="0">
                  <c:v>Risk Register Maint.</c:v>
                </c:pt>
                <c:pt idx="1">
                  <c:v>Risk Categorization</c:v>
                </c:pt>
                <c:pt idx="2">
                  <c:v>High Risk Escalation</c:v>
                </c:pt>
                <c:pt idx="3">
                  <c:v>MMR Method Usage</c:v>
                </c:pt>
                <c:pt idx="4">
                  <c:v>CAPA for Key Risks</c:v>
                </c:pt>
                <c:pt idx="5">
                  <c:v>Cyber Risk Tracking</c:v>
                </c:pt>
                <c:pt idx="6">
                  <c:v>Sustainability &amp; EHS</c:v>
                </c:pt>
                <c:pt idx="7">
                  <c:v>Risk Training</c:v>
                </c:pt>
                <c:pt idx="8">
                  <c:v>Review &amp; Sharing Freq.</c:v>
                </c:pt>
                <c:pt idx="9">
                  <c:v>ALARP Application</c:v>
                </c:pt>
                <c:pt idx="10">
                  <c:v>Legal/Reg Risk Track</c:v>
                </c:pt>
                <c:pt idx="11">
                  <c:v>Risk Ownership</c:v>
                </c:pt>
                <c:pt idx="12">
                  <c:v>Quarterly Cyber Review</c:v>
                </c:pt>
                <c:pt idx="13">
                  <c:v>EHS Risk Mgmt.</c:v>
                </c:pt>
                <c:pt idx="14">
                  <c:v>Sustainability Review</c:v>
                </c:pt>
                <c:pt idx="15">
                  <c:v>Training Completion</c:v>
                </c:pt>
                <c:pt idx="16">
                  <c:v>Lessons in Risk Updates</c:v>
                </c:pt>
                <c:pt idx="17">
                  <c:v>Risk-KPI Alignment</c:v>
                </c:pt>
                <c:pt idx="18">
                  <c:v>Version &amp; Format Ctrl</c:v>
                </c:pt>
                <c:pt idx="19">
                  <c:v>Audit Finding Risks</c:v>
                </c:pt>
                <c:pt idx="20">
                  <c:v>Emerging Risk ID</c:v>
                </c:pt>
                <c:pt idx="21">
                  <c:v>Residual Risk Check</c:v>
                </c:pt>
                <c:pt idx="22">
                  <c:v>Stakeholder Risk Comm.</c:v>
                </c:pt>
                <c:pt idx="23">
                  <c:v>Incident &amp; Lessons Link</c:v>
                </c:pt>
                <c:pt idx="24">
                  <c:v>Risk Culture &amp; Awareness</c:v>
                </c:pt>
                <c:pt idx="25">
                  <c:v>GRC Compliance Ctrl</c:v>
                </c:pt>
              </c:strCache>
            </c:strRef>
          </c:cat>
          <c:val>
            <c:numRef>
              <c:f>'Audit Report'!$E$14:$E$39</c:f>
              <c:numCache>
                <c:formatCode>General</c:formatCode>
                <c:ptCount val="26"/>
                <c:pt idx="0">
                  <c:v>12</c:v>
                </c:pt>
                <c:pt idx="1">
                  <c:v>15</c:v>
                </c:pt>
                <c:pt idx="2">
                  <c:v>3</c:v>
                </c:pt>
                <c:pt idx="3">
                  <c:v>14</c:v>
                </c:pt>
                <c:pt idx="4">
                  <c:v>20</c:v>
                </c:pt>
                <c:pt idx="5">
                  <c:v>15</c:v>
                </c:pt>
                <c:pt idx="6">
                  <c:v>14</c:v>
                </c:pt>
                <c:pt idx="7">
                  <c:v>16</c:v>
                </c:pt>
                <c:pt idx="8">
                  <c:v>14</c:v>
                </c:pt>
                <c:pt idx="9">
                  <c:v>18</c:v>
                </c:pt>
                <c:pt idx="10">
                  <c:v>18</c:v>
                </c:pt>
                <c:pt idx="11">
                  <c:v>16</c:v>
                </c:pt>
                <c:pt idx="12">
                  <c:v>13</c:v>
                </c:pt>
                <c:pt idx="13">
                  <c:v>16</c:v>
                </c:pt>
                <c:pt idx="14">
                  <c:v>13</c:v>
                </c:pt>
                <c:pt idx="15">
                  <c:v>17</c:v>
                </c:pt>
                <c:pt idx="16">
                  <c:v>14</c:v>
                </c:pt>
                <c:pt idx="17">
                  <c:v>13</c:v>
                </c:pt>
                <c:pt idx="18">
                  <c:v>18</c:v>
                </c:pt>
                <c:pt idx="19">
                  <c:v>16</c:v>
                </c:pt>
                <c:pt idx="20">
                  <c:v>4</c:v>
                </c:pt>
                <c:pt idx="21">
                  <c:v>4</c:v>
                </c:pt>
                <c:pt idx="22">
                  <c:v>5</c:v>
                </c:pt>
                <c:pt idx="23">
                  <c:v>5</c:v>
                </c:pt>
                <c:pt idx="24">
                  <c:v>6</c:v>
                </c:pt>
                <c:pt idx="25">
                  <c:v>17</c:v>
                </c:pt>
              </c:numCache>
            </c:numRef>
          </c:val>
          <c:extLst>
            <c:ext xmlns:c16="http://schemas.microsoft.com/office/drawing/2014/chart" uri="{C3380CC4-5D6E-409C-BE32-E72D297353CC}">
              <c16:uniqueId val="{00000002-C891-41F3-BEB4-846527C1E647}"/>
            </c:ext>
          </c:extLst>
        </c:ser>
        <c:ser>
          <c:idx val="3"/>
          <c:order val="3"/>
          <c:spPr>
            <a:pattFill prst="narVert">
              <a:fgClr>
                <a:schemeClr val="accent4"/>
              </a:fgClr>
              <a:bgClr>
                <a:schemeClr val="accent4">
                  <a:lumMod val="20000"/>
                  <a:lumOff val="80000"/>
                </a:schemeClr>
              </a:bgClr>
            </a:pattFill>
            <a:ln>
              <a:noFill/>
            </a:ln>
            <a:effectLst>
              <a:innerShdw blurRad="114300">
                <a:schemeClr val="accent4"/>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'Audit Report'!$B$14:$B$39</c:f>
              <c:strCache>
                <c:ptCount val="26"/>
                <c:pt idx="0">
                  <c:v>Risk Register Maint.</c:v>
                </c:pt>
                <c:pt idx="1">
                  <c:v>Risk Categorization</c:v>
                </c:pt>
                <c:pt idx="2">
                  <c:v>High Risk Escalation</c:v>
                </c:pt>
                <c:pt idx="3">
                  <c:v>MMR Method Usage</c:v>
                </c:pt>
                <c:pt idx="4">
                  <c:v>CAPA for Key Risks</c:v>
                </c:pt>
                <c:pt idx="5">
                  <c:v>Cyber Risk Tracking</c:v>
                </c:pt>
                <c:pt idx="6">
                  <c:v>Sustainability &amp; EHS</c:v>
                </c:pt>
                <c:pt idx="7">
                  <c:v>Risk Training</c:v>
                </c:pt>
                <c:pt idx="8">
                  <c:v>Review &amp; Sharing Freq.</c:v>
                </c:pt>
                <c:pt idx="9">
                  <c:v>ALARP Application</c:v>
                </c:pt>
                <c:pt idx="10">
                  <c:v>Legal/Reg Risk Track</c:v>
                </c:pt>
                <c:pt idx="11">
                  <c:v>Risk Ownership</c:v>
                </c:pt>
                <c:pt idx="12">
                  <c:v>Quarterly Cyber Review</c:v>
                </c:pt>
                <c:pt idx="13">
                  <c:v>EHS Risk Mgmt.</c:v>
                </c:pt>
                <c:pt idx="14">
                  <c:v>Sustainability Review</c:v>
                </c:pt>
                <c:pt idx="15">
                  <c:v>Training Completion</c:v>
                </c:pt>
                <c:pt idx="16">
                  <c:v>Lessons in Risk Updates</c:v>
                </c:pt>
                <c:pt idx="17">
                  <c:v>Risk-KPI Alignment</c:v>
                </c:pt>
                <c:pt idx="18">
                  <c:v>Version &amp; Format Ctrl</c:v>
                </c:pt>
                <c:pt idx="19">
                  <c:v>Audit Finding Risks</c:v>
                </c:pt>
                <c:pt idx="20">
                  <c:v>Emerging Risk ID</c:v>
                </c:pt>
                <c:pt idx="21">
                  <c:v>Residual Risk Check</c:v>
                </c:pt>
                <c:pt idx="22">
                  <c:v>Stakeholder Risk Comm.</c:v>
                </c:pt>
                <c:pt idx="23">
                  <c:v>Incident &amp; Lessons Link</c:v>
                </c:pt>
                <c:pt idx="24">
                  <c:v>Risk Culture &amp; Awareness</c:v>
                </c:pt>
                <c:pt idx="25">
                  <c:v>GRC Compliance Ctrl</c:v>
                </c:pt>
              </c:strCache>
            </c:strRef>
          </c:cat>
          <c:val>
            <c:numRef>
              <c:f>'Audit Report'!$F$14:$F$39</c:f>
              <c:numCache>
                <c:formatCode>General</c:formatCode>
                <c:ptCount val="26"/>
                <c:pt idx="0">
                  <c:v>8</c:v>
                </c:pt>
                <c:pt idx="1">
                  <c:v>3.5</c:v>
                </c:pt>
                <c:pt idx="2">
                  <c:v>3</c:v>
                </c:pt>
                <c:pt idx="3">
                  <c:v>13</c:v>
                </c:pt>
                <c:pt idx="4">
                  <c:v>7</c:v>
                </c:pt>
                <c:pt idx="5">
                  <c:v>15</c:v>
                </c:pt>
                <c:pt idx="6">
                  <c:v>10</c:v>
                </c:pt>
                <c:pt idx="7">
                  <c:v>16</c:v>
                </c:pt>
                <c:pt idx="8">
                  <c:v>14</c:v>
                </c:pt>
                <c:pt idx="9">
                  <c:v>18</c:v>
                </c:pt>
                <c:pt idx="10">
                  <c:v>18</c:v>
                </c:pt>
                <c:pt idx="11">
                  <c:v>16</c:v>
                </c:pt>
                <c:pt idx="12">
                  <c:v>13</c:v>
                </c:pt>
                <c:pt idx="13">
                  <c:v>16</c:v>
                </c:pt>
                <c:pt idx="14">
                  <c:v>13</c:v>
                </c:pt>
                <c:pt idx="15">
                  <c:v>17</c:v>
                </c:pt>
                <c:pt idx="16">
                  <c:v>14</c:v>
                </c:pt>
                <c:pt idx="17">
                  <c:v>13</c:v>
                </c:pt>
                <c:pt idx="18">
                  <c:v>18</c:v>
                </c:pt>
                <c:pt idx="19">
                  <c:v>16</c:v>
                </c:pt>
                <c:pt idx="20">
                  <c:v>4</c:v>
                </c:pt>
                <c:pt idx="21">
                  <c:v>4</c:v>
                </c:pt>
                <c:pt idx="22">
                  <c:v>5</c:v>
                </c:pt>
                <c:pt idx="23">
                  <c:v>5</c:v>
                </c:pt>
                <c:pt idx="24">
                  <c:v>6</c:v>
                </c:pt>
                <c:pt idx="25">
                  <c:v>17</c:v>
                </c:pt>
              </c:numCache>
            </c:numRef>
          </c:val>
          <c:extLst>
            <c:ext xmlns:c16="http://schemas.microsoft.com/office/drawing/2014/chart" uri="{C3380CC4-5D6E-409C-BE32-E72D297353CC}">
              <c16:uniqueId val="{00000003-C891-41F3-BEB4-846527C1E647}"/>
            </c:ext>
          </c:extLst>
        </c:ser>
        <c:dLbls>
          <c:dLblPos val="inEnd"/>
          <c:showLegendKey val="0"/>
          <c:showVal val="1"/>
          <c:showCatName val="0"/>
          <c:showSerName val="0"/>
          <c:showPercent val="0"/>
          <c:showBubbleSize val="0"/>
        </c:dLbls>
        <c:gapWidth val="227"/>
        <c:overlap val="-48"/>
        <c:axId val="122235904"/>
        <c:axId val="122238464"/>
      </c:barChart>
      <c:catAx>
        <c:axId val="122235904"/>
        <c:scaling>
          <c:orientation val="minMax"/>
        </c:scaling>
        <c:delete val="0"/>
        <c:axPos val="l"/>
        <c:numFmt formatCode="General" sourceLinked="1"/>
        <c:majorTickMark val="none"/>
        <c:minorTickMark val="none"/>
        <c:tickLblPos val="nextTo"/>
        <c:spPr>
          <a:noFill/>
          <a:ln w="19050" cap="flat" cmpd="sng" algn="ctr">
            <a:solidFill>
              <a:schemeClr val="tx1">
                <a:lumMod val="25000"/>
                <a:lumOff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2238464"/>
        <c:crosses val="autoZero"/>
        <c:auto val="0"/>
        <c:lblAlgn val="ctr"/>
        <c:lblOffset val="100"/>
        <c:noMultiLvlLbl val="0"/>
      </c:catAx>
      <c:valAx>
        <c:axId val="122238464"/>
        <c:scaling>
          <c:orientation val="minMax"/>
          <c:max val="100"/>
        </c:scaling>
        <c:delete val="0"/>
        <c:axPos val="b"/>
        <c:numFmt formatCode="General" sourceLinked="1"/>
        <c:majorTickMark val="none"/>
        <c:minorTickMark val="none"/>
        <c:tickLblPos val="none"/>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2235904"/>
        <c:crosses val="autoZero"/>
        <c:crossBetween val="between"/>
        <c:majorUnit val="20"/>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alignWithMargins="0"/>
    <c:pageMargins b="1" l="0.75000000000001465" r="0.75000000000001465" t="1" header="0.5" footer="0.5"/>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7">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8</xdr:col>
      <xdr:colOff>19050</xdr:colOff>
      <xdr:row>11</xdr:row>
      <xdr:rowOff>80963</xdr:rowOff>
    </xdr:from>
    <xdr:to>
      <xdr:col>10</xdr:col>
      <xdr:colOff>1612900</xdr:colOff>
      <xdr:row>43</xdr:row>
      <xdr:rowOff>41276</xdr:rowOff>
    </xdr:to>
    <xdr:graphicFrame macro="">
      <xdr:nvGraphicFramePr>
        <xdr:cNvPr id="2" name="Chart 8">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xdr:colOff>
      <xdr:row>1</xdr:row>
      <xdr:rowOff>9526</xdr:rowOff>
    </xdr:from>
    <xdr:to>
      <xdr:col>1</xdr:col>
      <xdr:colOff>749300</xdr:colOff>
      <xdr:row>1</xdr:row>
      <xdr:rowOff>438150</xdr:rowOff>
    </xdr:to>
    <xdr:pic>
      <xdr:nvPicPr>
        <xdr:cNvPr id="3" name="Picture 1" descr="Image result for smsa logo">
          <a:extLst>
            <a:ext uri="{FF2B5EF4-FFF2-40B4-BE49-F238E27FC236}">
              <a16:creationId xmlns:a16="http://schemas.microsoft.com/office/drawing/2014/main" id="{00000000-0008-0000-0000-000003000000}"/>
            </a:ext>
          </a:extLst>
        </xdr:cNvPr>
        <xdr:cNvPicPr>
          <a:picLocks noChangeAspect="1" noChangeArrowheads="1"/>
        </xdr:cNvPicPr>
      </xdr:nvPicPr>
      <xdr:blipFill rotWithShape="1">
        <a:blip xmlns:r="http://schemas.openxmlformats.org/officeDocument/2006/relationships" r:embed="rId2" cstate="print"/>
        <a:srcRect r="9767" b="39077"/>
        <a:stretch/>
      </xdr:blipFill>
      <xdr:spPr bwMode="auto">
        <a:xfrm>
          <a:off x="1" y="511176"/>
          <a:ext cx="1231899" cy="428624"/>
        </a:xfrm>
        <a:prstGeom prst="rect">
          <a:avLst/>
        </a:prstGeom>
        <a:noFill/>
      </xdr:spPr>
    </xdr:pic>
    <xdr:clientData/>
  </xdr:twoCellAnchor>
  <xdr:oneCellAnchor>
    <xdr:from>
      <xdr:col>8</xdr:col>
      <xdr:colOff>1263651</xdr:colOff>
      <xdr:row>1</xdr:row>
      <xdr:rowOff>38100</xdr:rowOff>
    </xdr:from>
    <xdr:ext cx="3219450" cy="770339"/>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8115301" y="539750"/>
          <a:ext cx="3219450" cy="77033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pPr algn="r" rtl="1"/>
          <a:r>
            <a:rPr lang="en-US" sz="1900" b="1">
              <a:latin typeface="+mn-lt"/>
              <a:cs typeface="Arial" pitchFamily="34" charset="0"/>
            </a:rPr>
            <a:t>Audit Summary Report</a:t>
          </a:r>
        </a:p>
        <a:p>
          <a:pPr rtl="1"/>
          <a:r>
            <a:rPr lang="en-US" sz="1300" b="0">
              <a:latin typeface="+mn-lt"/>
              <a:cs typeface="Arial" pitchFamily="34" charset="0"/>
            </a:rPr>
            <a:t>Owner/ Department: QRM</a:t>
          </a:r>
        </a:p>
        <a:p>
          <a:endParaRPr lang="en-US" sz="1200" b="1">
            <a:latin typeface="Arial" pitchFamily="34" charset="0"/>
            <a:cs typeface="Arial" pitchFamily="34" charset="0"/>
          </a:endParaRPr>
        </a:p>
      </xdr:txBody>
    </xdr:sp>
    <xdr:clientData/>
  </xdr:oneCellAnchor>
  <mc:AlternateContent xmlns:mc="http://schemas.openxmlformats.org/markup-compatibility/2006">
    <mc:Choice xmlns:a14="http://schemas.microsoft.com/office/drawing/2010/main" Requires="a14">
      <xdr:twoCellAnchor editAs="oneCell">
        <xdr:from>
          <xdr:col>10</xdr:col>
          <xdr:colOff>152400</xdr:colOff>
          <xdr:row>60</xdr:row>
          <xdr:rowOff>31750</xdr:rowOff>
        </xdr:from>
        <xdr:to>
          <xdr:col>10</xdr:col>
          <xdr:colOff>717550</xdr:colOff>
          <xdr:row>60</xdr:row>
          <xdr:rowOff>171450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660400</xdr:colOff>
          <xdr:row>60</xdr:row>
          <xdr:rowOff>31750</xdr:rowOff>
        </xdr:from>
        <xdr:to>
          <xdr:col>10</xdr:col>
          <xdr:colOff>1219200</xdr:colOff>
          <xdr:row>60</xdr:row>
          <xdr:rowOff>171450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    NO</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0</xdr:col>
      <xdr:colOff>1</xdr:colOff>
      <xdr:row>1</xdr:row>
      <xdr:rowOff>9526</xdr:rowOff>
    </xdr:from>
    <xdr:to>
      <xdr:col>1</xdr:col>
      <xdr:colOff>749300</xdr:colOff>
      <xdr:row>1</xdr:row>
      <xdr:rowOff>438150</xdr:rowOff>
    </xdr:to>
    <xdr:pic>
      <xdr:nvPicPr>
        <xdr:cNvPr id="3" name="Picture 1" descr="Image result for smsa logo">
          <a:extLst>
            <a:ext uri="{FF2B5EF4-FFF2-40B4-BE49-F238E27FC236}">
              <a16:creationId xmlns:a16="http://schemas.microsoft.com/office/drawing/2014/main" id="{00000000-0008-0000-0100-000003000000}"/>
            </a:ext>
          </a:extLst>
        </xdr:cNvPr>
        <xdr:cNvPicPr>
          <a:picLocks noChangeAspect="1" noChangeArrowheads="1"/>
        </xdr:cNvPicPr>
      </xdr:nvPicPr>
      <xdr:blipFill rotWithShape="1">
        <a:blip xmlns:r="http://schemas.openxmlformats.org/officeDocument/2006/relationships" r:embed="rId1" cstate="print"/>
        <a:srcRect r="9767" b="39077"/>
        <a:stretch/>
      </xdr:blipFill>
      <xdr:spPr bwMode="auto">
        <a:xfrm>
          <a:off x="1" y="511176"/>
          <a:ext cx="1231899" cy="428624"/>
        </a:xfrm>
        <a:prstGeom prst="rect">
          <a:avLst/>
        </a:prstGeom>
        <a:noFill/>
      </xdr:spPr>
    </xdr:pic>
    <xdr:clientData/>
  </xdr:twoCellAnchor>
  <xdr:oneCellAnchor>
    <xdr:from>
      <xdr:col>5</xdr:col>
      <xdr:colOff>819337</xdr:colOff>
      <xdr:row>0</xdr:row>
      <xdr:rowOff>333839</xdr:rowOff>
    </xdr:from>
    <xdr:ext cx="4902205" cy="500062"/>
    <xdr:sp macro="" textlink="">
      <xdr:nvSpPr>
        <xdr:cNvPr id="4" name="TextBox 3">
          <a:extLst>
            <a:ext uri="{FF2B5EF4-FFF2-40B4-BE49-F238E27FC236}">
              <a16:creationId xmlns:a16="http://schemas.microsoft.com/office/drawing/2014/main" id="{00000000-0008-0000-0100-000004000000}"/>
            </a:ext>
          </a:extLst>
        </xdr:cNvPr>
        <xdr:cNvSpPr txBox="1"/>
      </xdr:nvSpPr>
      <xdr:spPr>
        <a:xfrm>
          <a:off x="4958043" y="333839"/>
          <a:ext cx="4902205" cy="500062"/>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noAutofit/>
        </a:bodyPr>
        <a:lstStyle/>
        <a:p>
          <a:pPr algn="r" rtl="1"/>
          <a:r>
            <a:rPr lang="en-US" sz="1900" b="1">
              <a:latin typeface="+mn-lt"/>
              <a:cs typeface="Arial" pitchFamily="34" charset="0"/>
            </a:rPr>
            <a:t> Risk Audit For</a:t>
          </a:r>
          <a:r>
            <a:rPr lang="en-US" sz="1900" b="1" baseline="0">
              <a:latin typeface="+mn-lt"/>
              <a:cs typeface="Arial" pitchFamily="34" charset="0"/>
            </a:rPr>
            <a:t> Management Summary Report</a:t>
          </a:r>
        </a:p>
        <a:p>
          <a:pPr algn="r" rtl="1"/>
          <a:r>
            <a:rPr lang="en-US" sz="1300" b="0">
              <a:latin typeface="+mn-lt"/>
              <a:cs typeface="Arial" pitchFamily="34" charset="0"/>
            </a:rPr>
            <a:t>Owner/ Department: QRM</a:t>
          </a:r>
        </a:p>
        <a:p>
          <a:endParaRPr lang="en-US" sz="1200" b="1">
            <a:latin typeface="Arial" pitchFamily="34" charset="0"/>
            <a:cs typeface="Arial" pitchFamily="34" charset="0"/>
          </a:endParaRPr>
        </a:p>
      </xdr:txBody>
    </xdr:sp>
    <xdr:clientData/>
  </xdr:oneCellAnchor>
  <mc:AlternateContent xmlns:mc="http://schemas.openxmlformats.org/markup-compatibility/2006">
    <mc:Choice xmlns:a14="http://schemas.microsoft.com/office/drawing/2010/main" Requires="a14">
      <xdr:twoCellAnchor editAs="oneCell">
        <xdr:from>
          <xdr:col>8</xdr:col>
          <xdr:colOff>152400</xdr:colOff>
          <xdr:row>37</xdr:row>
          <xdr:rowOff>31750</xdr:rowOff>
        </xdr:from>
        <xdr:to>
          <xdr:col>8</xdr:col>
          <xdr:colOff>717550</xdr:colOff>
          <xdr:row>37</xdr:row>
          <xdr:rowOff>171450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660400</xdr:colOff>
          <xdr:row>37</xdr:row>
          <xdr:rowOff>31750</xdr:rowOff>
        </xdr:from>
        <xdr:to>
          <xdr:col>8</xdr:col>
          <xdr:colOff>1219200</xdr:colOff>
          <xdr:row>37</xdr:row>
          <xdr:rowOff>171450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    NO</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63"/>
  <sheetViews>
    <sheetView view="pageBreakPreview" topLeftCell="A32" zoomScale="65" zoomScaleNormal="100" zoomScaleSheetLayoutView="130" workbookViewId="0">
      <selection activeCell="G24" sqref="G24:H24"/>
    </sheetView>
  </sheetViews>
  <sheetFormatPr defaultColWidth="9" defaultRowHeight="15.5"/>
  <cols>
    <col min="1" max="1" width="6.33203125" style="4" customWidth="1"/>
    <col min="2" max="2" width="21.25" style="4" customWidth="1"/>
    <col min="3" max="3" width="7.08203125" style="4" customWidth="1"/>
    <col min="4" max="4" width="5.33203125" style="5" customWidth="1"/>
    <col min="5" max="5" width="8.83203125" style="5" customWidth="1"/>
    <col min="6" max="6" width="18.83203125" style="5" customWidth="1"/>
    <col min="7" max="7" width="10.58203125" style="5" customWidth="1"/>
    <col min="8" max="8" width="2.08203125" style="5" customWidth="1"/>
    <col min="9" max="9" width="18.33203125" style="5" customWidth="1"/>
    <col min="10" max="10" width="19.33203125" style="5" customWidth="1"/>
    <col min="11" max="11" width="21.33203125" style="5" customWidth="1"/>
    <col min="12" max="12" width="12.58203125" style="5" customWidth="1"/>
    <col min="13" max="16384" width="9" style="5"/>
  </cols>
  <sheetData>
    <row r="1" spans="1:11" ht="39.65" customHeight="1">
      <c r="A1" s="74" t="s">
        <v>21</v>
      </c>
      <c r="B1" s="75"/>
      <c r="C1" s="75"/>
      <c r="D1" s="75"/>
      <c r="E1" s="75"/>
      <c r="F1" s="75"/>
      <c r="G1" s="75"/>
      <c r="H1" s="75"/>
      <c r="I1" s="75"/>
      <c r="J1" s="75"/>
      <c r="K1" s="76"/>
    </row>
    <row r="2" spans="1:11" s="1" customFormat="1" ht="51" customHeight="1">
      <c r="A2" s="77"/>
      <c r="B2" s="78"/>
      <c r="C2" s="78"/>
      <c r="D2" s="78"/>
      <c r="E2" s="78"/>
      <c r="F2" s="78"/>
      <c r="G2" s="78"/>
      <c r="H2" s="78"/>
      <c r="I2" s="78"/>
      <c r="J2" s="78"/>
      <c r="K2" s="79"/>
    </row>
    <row r="3" spans="1:11" s="2" customFormat="1" ht="47.5" customHeight="1">
      <c r="A3" s="40" t="s">
        <v>2</v>
      </c>
      <c r="B3" s="41"/>
      <c r="C3" s="47"/>
      <c r="D3" s="47"/>
      <c r="E3" s="47"/>
      <c r="F3" s="47"/>
      <c r="G3" s="46" t="s">
        <v>28</v>
      </c>
      <c r="H3" s="46"/>
      <c r="I3" s="12" t="s">
        <v>30</v>
      </c>
      <c r="J3" s="12" t="s">
        <v>31</v>
      </c>
      <c r="K3" s="13" t="s">
        <v>32</v>
      </c>
    </row>
    <row r="4" spans="1:11" s="2" customFormat="1" ht="30" customHeight="1">
      <c r="A4" s="40" t="s">
        <v>4</v>
      </c>
      <c r="B4" s="41"/>
      <c r="C4" s="71"/>
      <c r="D4" s="71"/>
      <c r="E4" s="71"/>
      <c r="F4" s="71"/>
      <c r="G4" s="72" t="s">
        <v>29</v>
      </c>
      <c r="H4" s="73"/>
      <c r="I4" s="8" t="s">
        <v>29</v>
      </c>
      <c r="J4" s="8" t="s">
        <v>29</v>
      </c>
      <c r="K4" s="9" t="s">
        <v>29</v>
      </c>
    </row>
    <row r="5" spans="1:11" s="2" customFormat="1" ht="30" customHeight="1">
      <c r="A5" s="40" t="s">
        <v>15</v>
      </c>
      <c r="B5" s="41"/>
      <c r="C5" s="71"/>
      <c r="D5" s="71"/>
      <c r="E5" s="71"/>
      <c r="F5" s="14" t="s">
        <v>15</v>
      </c>
      <c r="G5" s="91"/>
      <c r="H5" s="92"/>
      <c r="I5" s="93"/>
      <c r="J5" s="14" t="s">
        <v>15</v>
      </c>
      <c r="K5" s="7"/>
    </row>
    <row r="6" spans="1:11" s="2" customFormat="1" ht="30" customHeight="1">
      <c r="A6" s="40" t="s">
        <v>11</v>
      </c>
      <c r="B6" s="90"/>
      <c r="C6" s="95" t="s">
        <v>35</v>
      </c>
      <c r="D6" s="95"/>
      <c r="E6" s="95"/>
      <c r="F6" s="95"/>
      <c r="G6" s="53" t="s">
        <v>9</v>
      </c>
      <c r="H6" s="58"/>
      <c r="I6" s="59"/>
      <c r="J6" s="59"/>
      <c r="K6" s="60"/>
    </row>
    <row r="7" spans="1:11" s="2" customFormat="1" ht="30" customHeight="1">
      <c r="A7" s="40" t="s">
        <v>34</v>
      </c>
      <c r="B7" s="41"/>
      <c r="C7" s="94" t="s">
        <v>40</v>
      </c>
      <c r="D7" s="94"/>
      <c r="E7" s="94" t="s">
        <v>41</v>
      </c>
      <c r="F7" s="94"/>
      <c r="G7" s="54"/>
      <c r="H7" s="58"/>
      <c r="I7" s="59"/>
      <c r="J7" s="59"/>
      <c r="K7" s="60"/>
    </row>
    <row r="8" spans="1:11" s="2" customFormat="1" ht="30" customHeight="1">
      <c r="A8" s="40" t="s">
        <v>5</v>
      </c>
      <c r="B8" s="41"/>
      <c r="C8" s="50" t="s">
        <v>37</v>
      </c>
      <c r="D8" s="51"/>
      <c r="E8" s="51"/>
      <c r="F8" s="52"/>
      <c r="G8" s="55"/>
      <c r="H8" s="58"/>
      <c r="I8" s="59"/>
      <c r="J8" s="59"/>
      <c r="K8" s="60"/>
    </row>
    <row r="9" spans="1:11" s="2" customFormat="1" ht="30" customHeight="1">
      <c r="A9" s="99" t="s">
        <v>22</v>
      </c>
      <c r="B9" s="100"/>
      <c r="C9" s="105"/>
      <c r="D9" s="106"/>
      <c r="E9" s="106"/>
      <c r="F9" s="107"/>
      <c r="G9" s="48"/>
      <c r="H9" s="108"/>
      <c r="I9" s="109"/>
      <c r="J9" s="48"/>
      <c r="K9" s="49"/>
    </row>
    <row r="10" spans="1:11" s="2" customFormat="1" ht="41.25" customHeight="1">
      <c r="A10" s="101" t="s">
        <v>23</v>
      </c>
      <c r="B10" s="102"/>
      <c r="C10" s="110" t="s">
        <v>42</v>
      </c>
      <c r="D10" s="111"/>
      <c r="E10" s="111"/>
      <c r="F10" s="111"/>
      <c r="G10" s="112" t="s">
        <v>24</v>
      </c>
      <c r="H10" s="112"/>
      <c r="I10" s="113"/>
      <c r="J10" s="114" t="s">
        <v>25</v>
      </c>
      <c r="K10" s="115"/>
    </row>
    <row r="11" spans="1:11" s="2" customFormat="1" ht="13" hidden="1" customHeight="1">
      <c r="A11" s="116"/>
      <c r="B11" s="117"/>
      <c r="C11" s="117"/>
      <c r="D11" s="117"/>
      <c r="E11" s="117"/>
      <c r="F11" s="117"/>
      <c r="G11" s="118"/>
      <c r="H11" s="3"/>
      <c r="I11" s="119"/>
      <c r="J11" s="120"/>
      <c r="K11" s="121"/>
    </row>
    <row r="12" spans="1:11" s="2" customFormat="1" ht="31.5" customHeight="1">
      <c r="A12" s="103" t="s">
        <v>44</v>
      </c>
      <c r="B12" s="104"/>
      <c r="C12" s="104"/>
      <c r="D12" s="104"/>
      <c r="E12" s="104"/>
      <c r="F12" s="104"/>
      <c r="G12" s="104"/>
      <c r="H12" s="57"/>
      <c r="I12" s="122"/>
      <c r="J12" s="123"/>
      <c r="K12" s="124"/>
    </row>
    <row r="13" spans="1:11" s="2" customFormat="1" ht="34.5" customHeight="1">
      <c r="A13" s="10" t="s">
        <v>0</v>
      </c>
      <c r="B13" s="128" t="s">
        <v>1</v>
      </c>
      <c r="C13" s="129"/>
      <c r="D13" s="56" t="s">
        <v>18</v>
      </c>
      <c r="E13" s="57"/>
      <c r="F13" s="12" t="s">
        <v>19</v>
      </c>
      <c r="G13" s="56" t="s">
        <v>20</v>
      </c>
      <c r="H13" s="57"/>
      <c r="I13" s="122"/>
      <c r="J13" s="123"/>
      <c r="K13" s="124"/>
    </row>
    <row r="14" spans="1:11" s="2" customFormat="1" ht="25.5" customHeight="1">
      <c r="A14" s="15">
        <v>1</v>
      </c>
      <c r="B14" s="33" t="s">
        <v>45</v>
      </c>
      <c r="C14" s="34" t="s">
        <v>45</v>
      </c>
      <c r="D14" s="33">
        <v>12</v>
      </c>
      <c r="E14" s="34">
        <v>12</v>
      </c>
      <c r="F14" s="16">
        <v>8</v>
      </c>
      <c r="G14" s="35" t="str">
        <f>IF(F14&lt;70,"Fail","Pass")</f>
        <v>Fail</v>
      </c>
      <c r="H14" s="36"/>
      <c r="I14" s="122"/>
      <c r="J14" s="123"/>
      <c r="K14" s="124"/>
    </row>
    <row r="15" spans="1:11" s="2" customFormat="1" ht="26.25" customHeight="1">
      <c r="A15" s="15">
        <v>2</v>
      </c>
      <c r="B15" s="33" t="s">
        <v>46</v>
      </c>
      <c r="C15" s="34" t="s">
        <v>46</v>
      </c>
      <c r="D15" s="33">
        <v>15</v>
      </c>
      <c r="E15" s="34">
        <v>15</v>
      </c>
      <c r="F15" s="16">
        <v>3.5</v>
      </c>
      <c r="G15" s="35" t="str">
        <f t="shared" ref="G15:G16" si="0">IF(F15&lt;70,"Fail","Pass")</f>
        <v>Fail</v>
      </c>
      <c r="H15" s="36"/>
      <c r="I15" s="122"/>
      <c r="J15" s="123"/>
      <c r="K15" s="124"/>
    </row>
    <row r="16" spans="1:11" s="2" customFormat="1" ht="25.5" customHeight="1">
      <c r="A16" s="15">
        <v>3</v>
      </c>
      <c r="B16" s="33" t="s">
        <v>47</v>
      </c>
      <c r="C16" s="34" t="s">
        <v>47</v>
      </c>
      <c r="D16" s="33">
        <v>3</v>
      </c>
      <c r="E16" s="34">
        <v>3</v>
      </c>
      <c r="F16" s="16">
        <v>3</v>
      </c>
      <c r="G16" s="35" t="str">
        <f t="shared" si="0"/>
        <v>Fail</v>
      </c>
      <c r="H16" s="36"/>
      <c r="I16" s="122"/>
      <c r="J16" s="123"/>
      <c r="K16" s="124"/>
    </row>
    <row r="17" spans="1:11" s="2" customFormat="1" ht="25.5" customHeight="1">
      <c r="A17" s="15"/>
      <c r="B17" s="33" t="s">
        <v>48</v>
      </c>
      <c r="C17" s="34" t="s">
        <v>48</v>
      </c>
      <c r="D17" s="33">
        <v>14</v>
      </c>
      <c r="E17" s="34">
        <v>14</v>
      </c>
      <c r="F17" s="16">
        <v>13</v>
      </c>
      <c r="G17" s="35"/>
      <c r="H17" s="36"/>
      <c r="I17" s="122"/>
      <c r="J17" s="123"/>
      <c r="K17" s="124"/>
    </row>
    <row r="18" spans="1:11" s="2" customFormat="1" ht="25.5" customHeight="1">
      <c r="A18" s="15"/>
      <c r="B18" s="33" t="s">
        <v>49</v>
      </c>
      <c r="C18" s="34" t="s">
        <v>49</v>
      </c>
      <c r="D18" s="33">
        <v>20</v>
      </c>
      <c r="E18" s="34">
        <v>20</v>
      </c>
      <c r="F18" s="16">
        <v>7</v>
      </c>
      <c r="G18" s="35"/>
      <c r="H18" s="36"/>
      <c r="I18" s="122"/>
      <c r="J18" s="123"/>
      <c r="K18" s="124"/>
    </row>
    <row r="19" spans="1:11" s="2" customFormat="1" ht="25.5" customHeight="1">
      <c r="A19" s="15"/>
      <c r="B19" s="33" t="s">
        <v>50</v>
      </c>
      <c r="C19" s="34" t="s">
        <v>50</v>
      </c>
      <c r="D19" s="33">
        <v>15</v>
      </c>
      <c r="E19" s="34">
        <v>15</v>
      </c>
      <c r="F19" s="16">
        <v>15</v>
      </c>
      <c r="G19" s="35"/>
      <c r="H19" s="36"/>
      <c r="I19" s="122"/>
      <c r="J19" s="123"/>
      <c r="K19" s="124"/>
    </row>
    <row r="20" spans="1:11" s="2" customFormat="1" ht="25.5" customHeight="1">
      <c r="A20" s="15"/>
      <c r="B20" s="33" t="s">
        <v>51</v>
      </c>
      <c r="C20" s="34" t="s">
        <v>51</v>
      </c>
      <c r="D20" s="33">
        <v>14</v>
      </c>
      <c r="E20" s="34">
        <v>14</v>
      </c>
      <c r="F20" s="16">
        <v>10</v>
      </c>
      <c r="G20" s="35"/>
      <c r="H20" s="36"/>
      <c r="I20" s="122"/>
      <c r="J20" s="123"/>
      <c r="K20" s="124"/>
    </row>
    <row r="21" spans="1:11" s="2" customFormat="1" ht="25.5" customHeight="1">
      <c r="A21" s="15"/>
      <c r="B21" s="33" t="s">
        <v>52</v>
      </c>
      <c r="C21" s="34" t="s">
        <v>52</v>
      </c>
      <c r="D21" s="33">
        <v>16</v>
      </c>
      <c r="E21" s="34">
        <v>16</v>
      </c>
      <c r="F21" s="16">
        <v>16</v>
      </c>
      <c r="G21" s="35"/>
      <c r="H21" s="36"/>
      <c r="I21" s="122"/>
      <c r="J21" s="123"/>
      <c r="K21" s="124"/>
    </row>
    <row r="22" spans="1:11" s="2" customFormat="1" ht="25.5" customHeight="1">
      <c r="A22" s="15"/>
      <c r="B22" s="33" t="s">
        <v>53</v>
      </c>
      <c r="C22" s="34" t="s">
        <v>53</v>
      </c>
      <c r="D22" s="33">
        <v>14</v>
      </c>
      <c r="E22" s="34">
        <v>14</v>
      </c>
      <c r="F22" s="16">
        <v>14</v>
      </c>
      <c r="G22" s="35"/>
      <c r="H22" s="36"/>
      <c r="I22" s="122"/>
      <c r="J22" s="123"/>
      <c r="K22" s="124"/>
    </row>
    <row r="23" spans="1:11" s="2" customFormat="1" ht="25.5" customHeight="1">
      <c r="A23" s="15"/>
      <c r="B23" s="33" t="s">
        <v>54</v>
      </c>
      <c r="C23" s="34" t="s">
        <v>54</v>
      </c>
      <c r="D23" s="33">
        <v>18</v>
      </c>
      <c r="E23" s="34">
        <v>18</v>
      </c>
      <c r="F23" s="16">
        <v>18</v>
      </c>
      <c r="G23" s="35"/>
      <c r="H23" s="36"/>
      <c r="I23" s="122"/>
      <c r="J23" s="123"/>
      <c r="K23" s="124"/>
    </row>
    <row r="24" spans="1:11" s="2" customFormat="1" ht="25.5" customHeight="1">
      <c r="A24" s="15"/>
      <c r="B24" s="33" t="s">
        <v>55</v>
      </c>
      <c r="C24" s="34" t="s">
        <v>55</v>
      </c>
      <c r="D24" s="33">
        <v>18</v>
      </c>
      <c r="E24" s="34">
        <v>18</v>
      </c>
      <c r="F24" s="16">
        <v>18</v>
      </c>
      <c r="G24" s="35"/>
      <c r="H24" s="36"/>
      <c r="I24" s="122"/>
      <c r="J24" s="123"/>
      <c r="K24" s="124"/>
    </row>
    <row r="25" spans="1:11" s="2" customFormat="1" ht="25.5" customHeight="1">
      <c r="A25" s="15"/>
      <c r="B25" s="33" t="s">
        <v>56</v>
      </c>
      <c r="C25" s="34" t="s">
        <v>56</v>
      </c>
      <c r="D25" s="33">
        <v>16</v>
      </c>
      <c r="E25" s="34">
        <v>16</v>
      </c>
      <c r="F25" s="16">
        <v>16</v>
      </c>
      <c r="G25" s="35"/>
      <c r="H25" s="36"/>
      <c r="I25" s="122"/>
      <c r="J25" s="123"/>
      <c r="K25" s="124"/>
    </row>
    <row r="26" spans="1:11" s="2" customFormat="1" ht="25.5" customHeight="1">
      <c r="A26" s="15"/>
      <c r="B26" s="33" t="s">
        <v>57</v>
      </c>
      <c r="C26" s="34" t="s">
        <v>57</v>
      </c>
      <c r="D26" s="33">
        <v>13</v>
      </c>
      <c r="E26" s="34">
        <v>13</v>
      </c>
      <c r="F26" s="16">
        <v>13</v>
      </c>
      <c r="G26" s="35"/>
      <c r="H26" s="36"/>
      <c r="I26" s="122"/>
      <c r="J26" s="123"/>
      <c r="K26" s="124"/>
    </row>
    <row r="27" spans="1:11" s="2" customFormat="1" ht="25.5" customHeight="1">
      <c r="A27" s="15"/>
      <c r="B27" s="33" t="s">
        <v>58</v>
      </c>
      <c r="C27" s="34" t="s">
        <v>58</v>
      </c>
      <c r="D27" s="33">
        <v>16</v>
      </c>
      <c r="E27" s="34">
        <v>16</v>
      </c>
      <c r="F27" s="16">
        <v>16</v>
      </c>
      <c r="G27" s="35"/>
      <c r="H27" s="36"/>
      <c r="I27" s="122"/>
      <c r="J27" s="123"/>
      <c r="K27" s="124"/>
    </row>
    <row r="28" spans="1:11" s="2" customFormat="1" ht="25.5" customHeight="1">
      <c r="A28" s="15"/>
      <c r="B28" s="33" t="s">
        <v>59</v>
      </c>
      <c r="C28" s="34" t="s">
        <v>59</v>
      </c>
      <c r="D28" s="33">
        <v>13</v>
      </c>
      <c r="E28" s="34">
        <v>13</v>
      </c>
      <c r="F28" s="16">
        <v>13</v>
      </c>
      <c r="G28" s="35"/>
      <c r="H28" s="36"/>
      <c r="I28" s="122"/>
      <c r="J28" s="123"/>
      <c r="K28" s="124"/>
    </row>
    <row r="29" spans="1:11" s="2" customFormat="1" ht="25.5" customHeight="1">
      <c r="A29" s="15"/>
      <c r="B29" s="33" t="s">
        <v>60</v>
      </c>
      <c r="C29" s="34" t="s">
        <v>60</v>
      </c>
      <c r="D29" s="33">
        <v>17</v>
      </c>
      <c r="E29" s="34">
        <v>17</v>
      </c>
      <c r="F29" s="16">
        <v>17</v>
      </c>
      <c r="G29" s="35"/>
      <c r="H29" s="36"/>
      <c r="I29" s="122"/>
      <c r="J29" s="123"/>
      <c r="K29" s="124"/>
    </row>
    <row r="30" spans="1:11" s="2" customFormat="1" ht="25.5" customHeight="1">
      <c r="A30" s="15"/>
      <c r="B30" s="33" t="s">
        <v>61</v>
      </c>
      <c r="C30" s="34" t="s">
        <v>61</v>
      </c>
      <c r="D30" s="33">
        <v>14</v>
      </c>
      <c r="E30" s="34">
        <v>14</v>
      </c>
      <c r="F30" s="16">
        <v>14</v>
      </c>
      <c r="G30" s="35"/>
      <c r="H30" s="36"/>
      <c r="I30" s="122"/>
      <c r="J30" s="123"/>
      <c r="K30" s="124"/>
    </row>
    <row r="31" spans="1:11" s="2" customFormat="1" ht="25.5" customHeight="1">
      <c r="A31" s="15"/>
      <c r="B31" s="33" t="s">
        <v>62</v>
      </c>
      <c r="C31" s="34" t="s">
        <v>62</v>
      </c>
      <c r="D31" s="33">
        <v>13</v>
      </c>
      <c r="E31" s="34">
        <v>13</v>
      </c>
      <c r="F31" s="16">
        <v>13</v>
      </c>
      <c r="G31" s="35"/>
      <c r="H31" s="36"/>
      <c r="I31" s="122"/>
      <c r="J31" s="123"/>
      <c r="K31" s="124"/>
    </row>
    <row r="32" spans="1:11" s="2" customFormat="1" ht="25.5" customHeight="1">
      <c r="A32" s="15"/>
      <c r="B32" s="33" t="s">
        <v>63</v>
      </c>
      <c r="C32" s="34" t="s">
        <v>63</v>
      </c>
      <c r="D32" s="33">
        <v>18</v>
      </c>
      <c r="E32" s="34">
        <v>18</v>
      </c>
      <c r="F32" s="16">
        <v>18</v>
      </c>
      <c r="G32" s="35"/>
      <c r="H32" s="36"/>
      <c r="I32" s="122"/>
      <c r="J32" s="123"/>
      <c r="K32" s="124"/>
    </row>
    <row r="33" spans="1:11" s="2" customFormat="1" ht="25.5" customHeight="1">
      <c r="A33" s="15"/>
      <c r="B33" s="33" t="s">
        <v>64</v>
      </c>
      <c r="C33" s="34" t="s">
        <v>64</v>
      </c>
      <c r="D33" s="33">
        <v>16</v>
      </c>
      <c r="E33" s="34">
        <v>16</v>
      </c>
      <c r="F33" s="16">
        <v>16</v>
      </c>
      <c r="G33" s="35"/>
      <c r="H33" s="36"/>
      <c r="I33" s="122"/>
      <c r="J33" s="123"/>
      <c r="K33" s="124"/>
    </row>
    <row r="34" spans="1:11" s="2" customFormat="1" ht="25.5" customHeight="1">
      <c r="A34" s="15"/>
      <c r="B34" s="33" t="s">
        <v>65</v>
      </c>
      <c r="C34" s="34" t="s">
        <v>65</v>
      </c>
      <c r="D34" s="33">
        <v>4</v>
      </c>
      <c r="E34" s="34">
        <v>4</v>
      </c>
      <c r="F34" s="16">
        <v>4</v>
      </c>
      <c r="G34" s="35"/>
      <c r="H34" s="36"/>
      <c r="I34" s="122"/>
      <c r="J34" s="123"/>
      <c r="K34" s="124"/>
    </row>
    <row r="35" spans="1:11" s="2" customFormat="1" ht="25.5" customHeight="1">
      <c r="A35" s="15"/>
      <c r="B35" s="33" t="s">
        <v>66</v>
      </c>
      <c r="C35" s="34" t="s">
        <v>66</v>
      </c>
      <c r="D35" s="33">
        <v>4</v>
      </c>
      <c r="E35" s="34">
        <v>4</v>
      </c>
      <c r="F35" s="16">
        <v>4</v>
      </c>
      <c r="G35" s="35"/>
      <c r="H35" s="36"/>
      <c r="I35" s="122"/>
      <c r="J35" s="123"/>
      <c r="K35" s="124"/>
    </row>
    <row r="36" spans="1:11" s="2" customFormat="1" ht="25.5" customHeight="1">
      <c r="A36" s="15"/>
      <c r="B36" s="33" t="s">
        <v>67</v>
      </c>
      <c r="C36" s="34" t="s">
        <v>67</v>
      </c>
      <c r="D36" s="33">
        <v>5</v>
      </c>
      <c r="E36" s="34">
        <v>5</v>
      </c>
      <c r="F36" s="16">
        <v>5</v>
      </c>
      <c r="G36" s="35"/>
      <c r="H36" s="36"/>
      <c r="I36" s="122"/>
      <c r="J36" s="123"/>
      <c r="K36" s="124"/>
    </row>
    <row r="37" spans="1:11" s="2" customFormat="1" ht="25.5" customHeight="1">
      <c r="A37" s="15"/>
      <c r="B37" s="33" t="s">
        <v>68</v>
      </c>
      <c r="C37" s="34" t="s">
        <v>68</v>
      </c>
      <c r="D37" s="33">
        <v>5</v>
      </c>
      <c r="E37" s="34">
        <v>5</v>
      </c>
      <c r="F37" s="16">
        <v>5</v>
      </c>
      <c r="G37" s="35"/>
      <c r="H37" s="36"/>
      <c r="I37" s="122"/>
      <c r="J37" s="123"/>
      <c r="K37" s="124"/>
    </row>
    <row r="38" spans="1:11" s="2" customFormat="1" ht="25.5" customHeight="1">
      <c r="A38" s="15"/>
      <c r="B38" s="33" t="s">
        <v>69</v>
      </c>
      <c r="C38" s="34" t="s">
        <v>69</v>
      </c>
      <c r="D38" s="33">
        <v>6</v>
      </c>
      <c r="E38" s="34">
        <v>6</v>
      </c>
      <c r="F38" s="16">
        <v>6</v>
      </c>
      <c r="G38" s="35"/>
      <c r="H38" s="36"/>
      <c r="I38" s="122"/>
      <c r="J38" s="123"/>
      <c r="K38" s="124"/>
    </row>
    <row r="39" spans="1:11" s="2" customFormat="1" ht="25.5" customHeight="1">
      <c r="A39" s="15"/>
      <c r="B39" s="33" t="s">
        <v>70</v>
      </c>
      <c r="C39" s="34" t="s">
        <v>70</v>
      </c>
      <c r="D39" s="33">
        <v>17</v>
      </c>
      <c r="E39" s="34">
        <v>17</v>
      </c>
      <c r="F39" s="16">
        <v>17</v>
      </c>
      <c r="G39" s="35"/>
      <c r="H39" s="36"/>
      <c r="I39" s="122"/>
      <c r="J39" s="123"/>
      <c r="K39" s="124"/>
    </row>
    <row r="40" spans="1:11" s="2" customFormat="1" ht="25.5" customHeight="1">
      <c r="A40" s="15">
        <v>5</v>
      </c>
      <c r="B40" s="132" t="s">
        <v>10</v>
      </c>
      <c r="C40" s="132"/>
      <c r="D40" s="133">
        <v>100</v>
      </c>
      <c r="E40" s="134"/>
      <c r="F40" s="17">
        <f>AVERAGE(F14:F39)</f>
        <v>11.634615384615385</v>
      </c>
      <c r="G40" s="141" t="str">
        <f>IF(OR(F40&lt;70,COUNTIF(G14:G39,"Fail")&gt;0),"Fail","Pass")</f>
        <v>Fail</v>
      </c>
      <c r="H40" s="142"/>
      <c r="I40" s="122"/>
      <c r="J40" s="123"/>
      <c r="K40" s="124"/>
    </row>
    <row r="41" spans="1:11" s="2" customFormat="1" ht="35.15" customHeight="1">
      <c r="A41" s="40" t="s">
        <v>43</v>
      </c>
      <c r="B41" s="41"/>
      <c r="C41" s="135"/>
      <c r="D41" s="136" t="str">
        <f>G40</f>
        <v>Fail</v>
      </c>
      <c r="E41" s="137"/>
      <c r="F41" s="137"/>
      <c r="G41" s="137"/>
      <c r="H41" s="138"/>
      <c r="I41" s="122"/>
      <c r="J41" s="123"/>
      <c r="K41" s="124"/>
    </row>
    <row r="42" spans="1:11" s="2" customFormat="1" ht="35.15" customHeight="1">
      <c r="A42" s="45" t="s">
        <v>26</v>
      </c>
      <c r="B42" s="46"/>
      <c r="C42" s="18"/>
      <c r="D42" s="46" t="s">
        <v>27</v>
      </c>
      <c r="E42" s="46"/>
      <c r="F42" s="46"/>
      <c r="G42" s="47"/>
      <c r="H42" s="47"/>
      <c r="I42" s="125"/>
      <c r="J42" s="126"/>
      <c r="K42" s="127"/>
    </row>
    <row r="43" spans="1:11" s="2" customFormat="1" ht="37.5" customHeight="1">
      <c r="A43" s="139" t="s">
        <v>12</v>
      </c>
      <c r="B43" s="140"/>
      <c r="C43" s="140"/>
      <c r="D43" s="140"/>
      <c r="E43" s="140"/>
      <c r="F43" s="140"/>
      <c r="G43" s="140"/>
      <c r="H43" s="140"/>
      <c r="I43" s="43"/>
      <c r="J43" s="43"/>
      <c r="K43" s="44"/>
    </row>
    <row r="44" spans="1:11" s="2" customFormat="1" ht="25" customHeight="1">
      <c r="A44" s="40" t="s">
        <v>38</v>
      </c>
      <c r="B44" s="41"/>
      <c r="C44" s="41"/>
      <c r="D44" s="41"/>
      <c r="E44" s="41"/>
      <c r="F44" s="41"/>
      <c r="G44" s="41"/>
      <c r="H44" s="41"/>
      <c r="I44" s="41"/>
      <c r="J44" s="41"/>
      <c r="K44" s="42"/>
    </row>
    <row r="45" spans="1:11" s="2" customFormat="1" ht="20.5" customHeight="1">
      <c r="A45" s="19">
        <v>1</v>
      </c>
      <c r="B45" s="83"/>
      <c r="C45" s="130"/>
      <c r="D45" s="130"/>
      <c r="E45" s="130"/>
      <c r="F45" s="130"/>
      <c r="G45" s="130"/>
      <c r="H45" s="130"/>
      <c r="I45" s="130"/>
      <c r="J45" s="130"/>
      <c r="K45" s="131"/>
    </row>
    <row r="46" spans="1:11" s="2" customFormat="1" ht="20.5" customHeight="1">
      <c r="A46" s="19">
        <v>2</v>
      </c>
      <c r="B46" s="80"/>
      <c r="C46" s="81"/>
      <c r="D46" s="81"/>
      <c r="E46" s="81"/>
      <c r="F46" s="81"/>
      <c r="G46" s="81"/>
      <c r="H46" s="81"/>
      <c r="I46" s="81"/>
      <c r="J46" s="81"/>
      <c r="K46" s="82"/>
    </row>
    <row r="47" spans="1:11" s="2" customFormat="1" ht="20.5" customHeight="1">
      <c r="A47" s="19">
        <v>3</v>
      </c>
      <c r="B47" s="83"/>
      <c r="C47" s="81"/>
      <c r="D47" s="81"/>
      <c r="E47" s="81"/>
      <c r="F47" s="81"/>
      <c r="G47" s="81"/>
      <c r="H47" s="81"/>
      <c r="I47" s="81"/>
      <c r="J47" s="81"/>
      <c r="K47" s="82"/>
    </row>
    <row r="48" spans="1:11" s="2" customFormat="1" ht="20.5" customHeight="1">
      <c r="A48" s="19">
        <v>4</v>
      </c>
      <c r="B48" s="87"/>
      <c r="C48" s="88"/>
      <c r="D48" s="88"/>
      <c r="E48" s="88"/>
      <c r="F48" s="88"/>
      <c r="G48" s="88"/>
      <c r="H48" s="88"/>
      <c r="I48" s="88"/>
      <c r="J48" s="88"/>
      <c r="K48" s="89"/>
    </row>
    <row r="49" spans="1:12" s="2" customFormat="1" ht="20.5" customHeight="1">
      <c r="A49" s="19">
        <v>5</v>
      </c>
      <c r="B49" s="84" t="s">
        <v>16</v>
      </c>
      <c r="C49" s="85"/>
      <c r="D49" s="85"/>
      <c r="E49" s="85"/>
      <c r="F49" s="85"/>
      <c r="G49" s="85"/>
      <c r="H49" s="85"/>
      <c r="I49" s="85"/>
      <c r="J49" s="85"/>
      <c r="K49" s="86"/>
    </row>
    <row r="50" spans="1:12" s="2" customFormat="1" ht="25" customHeight="1">
      <c r="A50" s="40" t="s">
        <v>13</v>
      </c>
      <c r="B50" s="41"/>
      <c r="C50" s="41"/>
      <c r="D50" s="41"/>
      <c r="E50" s="41"/>
      <c r="F50" s="41"/>
      <c r="G50" s="41"/>
      <c r="H50" s="41"/>
      <c r="I50" s="41"/>
      <c r="J50" s="41"/>
      <c r="K50" s="42"/>
    </row>
    <row r="51" spans="1:12" s="2" customFormat="1" ht="20.5" customHeight="1">
      <c r="A51" s="19">
        <v>1</v>
      </c>
      <c r="B51" s="80"/>
      <c r="C51" s="81"/>
      <c r="D51" s="81"/>
      <c r="E51" s="81"/>
      <c r="F51" s="81"/>
      <c r="G51" s="81"/>
      <c r="H51" s="81"/>
      <c r="I51" s="81"/>
      <c r="J51" s="81"/>
      <c r="K51" s="82"/>
    </row>
    <row r="52" spans="1:12" s="2" customFormat="1" ht="20.5" customHeight="1">
      <c r="A52" s="19">
        <v>2</v>
      </c>
      <c r="B52" s="80"/>
      <c r="C52" s="81"/>
      <c r="D52" s="81"/>
      <c r="E52" s="81"/>
      <c r="F52" s="81"/>
      <c r="G52" s="81"/>
      <c r="H52" s="81"/>
      <c r="I52" s="81"/>
      <c r="J52" s="81"/>
      <c r="K52" s="82"/>
    </row>
    <row r="53" spans="1:12" s="2" customFormat="1" ht="20.5" customHeight="1">
      <c r="A53" s="19">
        <v>3</v>
      </c>
      <c r="B53" s="37"/>
      <c r="C53" s="38"/>
      <c r="D53" s="38"/>
      <c r="E53" s="38"/>
      <c r="F53" s="38"/>
      <c r="G53" s="38"/>
      <c r="H53" s="38"/>
      <c r="I53" s="38"/>
      <c r="J53" s="38"/>
      <c r="K53" s="39"/>
    </row>
    <row r="54" spans="1:12" s="2" customFormat="1" ht="20.5" customHeight="1">
      <c r="A54" s="19">
        <v>4</v>
      </c>
      <c r="B54" s="80"/>
      <c r="C54" s="81"/>
      <c r="D54" s="81"/>
      <c r="E54" s="81"/>
      <c r="F54" s="81"/>
      <c r="G54" s="81"/>
      <c r="H54" s="81"/>
      <c r="I54" s="81"/>
      <c r="J54" s="81"/>
      <c r="K54" s="82"/>
    </row>
    <row r="55" spans="1:12" s="2" customFormat="1" ht="20.5" customHeight="1">
      <c r="A55" s="19">
        <v>5</v>
      </c>
      <c r="B55" s="80" t="s">
        <v>6</v>
      </c>
      <c r="C55" s="81"/>
      <c r="D55" s="81"/>
      <c r="E55" s="81"/>
      <c r="F55" s="81"/>
      <c r="G55" s="81"/>
      <c r="H55" s="81"/>
      <c r="I55" s="81"/>
      <c r="J55" s="81"/>
      <c r="K55" s="82"/>
    </row>
    <row r="56" spans="1:12" s="2" customFormat="1" ht="25" customHeight="1">
      <c r="A56" s="40" t="s">
        <v>14</v>
      </c>
      <c r="B56" s="41"/>
      <c r="C56" s="41"/>
      <c r="D56" s="41"/>
      <c r="E56" s="41"/>
      <c r="F56" s="41"/>
      <c r="G56" s="41"/>
      <c r="H56" s="41"/>
      <c r="I56" s="41"/>
      <c r="J56" s="41"/>
      <c r="K56" s="42"/>
    </row>
    <row r="57" spans="1:12" s="2" customFormat="1" ht="20.5" customHeight="1">
      <c r="A57" s="19">
        <v>1</v>
      </c>
      <c r="B57" s="80"/>
      <c r="C57" s="81"/>
      <c r="D57" s="81"/>
      <c r="E57" s="81"/>
      <c r="F57" s="81"/>
      <c r="G57" s="81"/>
      <c r="H57" s="81"/>
      <c r="I57" s="81"/>
      <c r="J57" s="81"/>
      <c r="K57" s="82"/>
    </row>
    <row r="58" spans="1:12" s="2" customFormat="1" ht="20.5" customHeight="1">
      <c r="A58" s="19">
        <v>2</v>
      </c>
      <c r="B58" s="61"/>
      <c r="C58" s="61"/>
      <c r="D58" s="61"/>
      <c r="E58" s="61"/>
      <c r="F58" s="61"/>
      <c r="G58" s="61"/>
      <c r="H58" s="61"/>
      <c r="I58" s="61"/>
      <c r="J58" s="61"/>
      <c r="K58" s="62"/>
    </row>
    <row r="59" spans="1:12" s="2" customFormat="1" ht="20.5" customHeight="1">
      <c r="A59" s="19">
        <v>3</v>
      </c>
      <c r="B59" s="61"/>
      <c r="C59" s="61"/>
      <c r="D59" s="61"/>
      <c r="E59" s="61"/>
      <c r="F59" s="61"/>
      <c r="G59" s="61"/>
      <c r="H59" s="61"/>
      <c r="I59" s="61"/>
      <c r="J59" s="61"/>
      <c r="K59" s="62"/>
    </row>
    <row r="60" spans="1:12" s="2" customFormat="1" ht="20.5" customHeight="1">
      <c r="A60" s="19">
        <v>4</v>
      </c>
      <c r="B60" s="61"/>
      <c r="C60" s="61"/>
      <c r="D60" s="61"/>
      <c r="E60" s="61"/>
      <c r="F60" s="61"/>
      <c r="G60" s="61"/>
      <c r="H60" s="61"/>
      <c r="I60" s="61"/>
      <c r="J60" s="61"/>
      <c r="K60" s="62"/>
    </row>
    <row r="61" spans="1:12" s="2" customFormat="1" ht="25.5" customHeight="1">
      <c r="A61" s="99" t="s">
        <v>7</v>
      </c>
      <c r="B61" s="149"/>
      <c r="C61" s="63" t="s">
        <v>33</v>
      </c>
      <c r="D61" s="64"/>
      <c r="E61" s="65"/>
      <c r="F61" s="11" t="s">
        <v>3</v>
      </c>
      <c r="G61" s="66"/>
      <c r="H61" s="67"/>
      <c r="I61" s="68"/>
      <c r="J61" s="69" t="s">
        <v>17</v>
      </c>
      <c r="K61" s="70"/>
      <c r="L61" s="6"/>
    </row>
    <row r="62" spans="1:12" s="2" customFormat="1" ht="23.25" customHeight="1">
      <c r="A62" s="143" t="s">
        <v>39</v>
      </c>
      <c r="B62" s="144"/>
      <c r="C62" s="144"/>
      <c r="D62" s="144"/>
      <c r="E62" s="144"/>
      <c r="F62" s="20" t="s">
        <v>8</v>
      </c>
      <c r="G62" s="145" t="s">
        <v>33</v>
      </c>
      <c r="H62" s="146"/>
      <c r="I62" s="147"/>
      <c r="J62" s="144" t="s">
        <v>39</v>
      </c>
      <c r="K62" s="148"/>
    </row>
    <row r="63" spans="1:12" ht="20.5" customHeight="1" thickBot="1">
      <c r="A63" s="96" t="s">
        <v>36</v>
      </c>
      <c r="B63" s="97"/>
      <c r="C63" s="97"/>
      <c r="D63" s="97"/>
      <c r="E63" s="97"/>
      <c r="F63" s="97"/>
      <c r="G63" s="97"/>
      <c r="H63" s="97"/>
      <c r="I63" s="97"/>
      <c r="J63" s="97"/>
      <c r="K63" s="98"/>
    </row>
  </sheetData>
  <sheetProtection selectLockedCells="1"/>
  <protectedRanges>
    <protectedRange password="CF7A" sqref="A41:C41 A11:H13 A15:A40 A14:E14 B40:F40 J10:O10 C6:F6 H14:H40 B15:E39" name="Range1"/>
  </protectedRanges>
  <dataConsolidate/>
  <mergeCells count="149">
    <mergeCell ref="A63:K63"/>
    <mergeCell ref="A9:B9"/>
    <mergeCell ref="A10:B10"/>
    <mergeCell ref="A12:H12"/>
    <mergeCell ref="C9:F9"/>
    <mergeCell ref="G9:I9"/>
    <mergeCell ref="C10:F10"/>
    <mergeCell ref="G10:I10"/>
    <mergeCell ref="J10:K10"/>
    <mergeCell ref="A11:G11"/>
    <mergeCell ref="I11:K42"/>
    <mergeCell ref="B13:C13"/>
    <mergeCell ref="B45:K45"/>
    <mergeCell ref="B40:C40"/>
    <mergeCell ref="D40:E40"/>
    <mergeCell ref="A41:C41"/>
    <mergeCell ref="D41:H41"/>
    <mergeCell ref="A43:H43"/>
    <mergeCell ref="G40:H40"/>
    <mergeCell ref="A62:E62"/>
    <mergeCell ref="G62:I62"/>
    <mergeCell ref="J62:K62"/>
    <mergeCell ref="A61:B61"/>
    <mergeCell ref="B57:K57"/>
    <mergeCell ref="A5:B5"/>
    <mergeCell ref="A7:B7"/>
    <mergeCell ref="A6:B6"/>
    <mergeCell ref="C5:E5"/>
    <mergeCell ref="G5:I5"/>
    <mergeCell ref="H6:K6"/>
    <mergeCell ref="H7:K7"/>
    <mergeCell ref="C7:D7"/>
    <mergeCell ref="E7:F7"/>
    <mergeCell ref="C6:F6"/>
    <mergeCell ref="B58:K58"/>
    <mergeCell ref="B59:K59"/>
    <mergeCell ref="B60:K60"/>
    <mergeCell ref="C61:E61"/>
    <mergeCell ref="G61:I61"/>
    <mergeCell ref="J61:K61"/>
    <mergeCell ref="C4:F4"/>
    <mergeCell ref="G4:H4"/>
    <mergeCell ref="A1:K1"/>
    <mergeCell ref="C3:F3"/>
    <mergeCell ref="G3:H3"/>
    <mergeCell ref="A2:K2"/>
    <mergeCell ref="A4:B4"/>
    <mergeCell ref="A3:B3"/>
    <mergeCell ref="A56:K56"/>
    <mergeCell ref="B46:K46"/>
    <mergeCell ref="B47:K47"/>
    <mergeCell ref="B49:K49"/>
    <mergeCell ref="A50:K50"/>
    <mergeCell ref="B48:K48"/>
    <mergeCell ref="B51:K51"/>
    <mergeCell ref="B52:K52"/>
    <mergeCell ref="B54:K54"/>
    <mergeCell ref="B55:K55"/>
    <mergeCell ref="B53:K53"/>
    <mergeCell ref="A44:K44"/>
    <mergeCell ref="I43:K43"/>
    <mergeCell ref="A42:B42"/>
    <mergeCell ref="D42:F42"/>
    <mergeCell ref="G42:H42"/>
    <mergeCell ref="J9:K9"/>
    <mergeCell ref="C8:F8"/>
    <mergeCell ref="G6:G8"/>
    <mergeCell ref="B16:C16"/>
    <mergeCell ref="D16:E16"/>
    <mergeCell ref="G13:H13"/>
    <mergeCell ref="G14:H14"/>
    <mergeCell ref="G15:H15"/>
    <mergeCell ref="G16:H16"/>
    <mergeCell ref="D13:E13"/>
    <mergeCell ref="B14:C14"/>
    <mergeCell ref="D14:E14"/>
    <mergeCell ref="A8:B8"/>
    <mergeCell ref="H8:K8"/>
    <mergeCell ref="B15:C15"/>
    <mergeCell ref="D15:E15"/>
    <mergeCell ref="B19:C19"/>
    <mergeCell ref="D19:E19"/>
    <mergeCell ref="G19:H19"/>
    <mergeCell ref="B20:C20"/>
    <mergeCell ref="D20:E20"/>
    <mergeCell ref="G20:H20"/>
    <mergeCell ref="B17:C17"/>
    <mergeCell ref="D17:E17"/>
    <mergeCell ref="G17:H17"/>
    <mergeCell ref="B18:C18"/>
    <mergeCell ref="D18:E18"/>
    <mergeCell ref="G18:H18"/>
    <mergeCell ref="B23:C23"/>
    <mergeCell ref="D23:E23"/>
    <mergeCell ref="G23:H23"/>
    <mergeCell ref="B24:C24"/>
    <mergeCell ref="D24:E24"/>
    <mergeCell ref="G24:H24"/>
    <mergeCell ref="B21:C21"/>
    <mergeCell ref="D21:E21"/>
    <mergeCell ref="G21:H21"/>
    <mergeCell ref="B22:C22"/>
    <mergeCell ref="D22:E22"/>
    <mergeCell ref="G22:H22"/>
    <mergeCell ref="B27:C27"/>
    <mergeCell ref="D27:E27"/>
    <mergeCell ref="G27:H27"/>
    <mergeCell ref="B28:C28"/>
    <mergeCell ref="D28:E28"/>
    <mergeCell ref="G28:H28"/>
    <mergeCell ref="B25:C25"/>
    <mergeCell ref="D25:E25"/>
    <mergeCell ref="G25:H25"/>
    <mergeCell ref="B26:C26"/>
    <mergeCell ref="D26:E26"/>
    <mergeCell ref="G26:H26"/>
    <mergeCell ref="B31:C31"/>
    <mergeCell ref="D31:E31"/>
    <mergeCell ref="G31:H31"/>
    <mergeCell ref="B32:C32"/>
    <mergeCell ref="D32:E32"/>
    <mergeCell ref="G32:H32"/>
    <mergeCell ref="B29:C29"/>
    <mergeCell ref="D29:E29"/>
    <mergeCell ref="G29:H29"/>
    <mergeCell ref="B30:C30"/>
    <mergeCell ref="D30:E30"/>
    <mergeCell ref="G30:H30"/>
    <mergeCell ref="B35:C35"/>
    <mergeCell ref="D35:E35"/>
    <mergeCell ref="G35:H35"/>
    <mergeCell ref="B36:C36"/>
    <mergeCell ref="D36:E36"/>
    <mergeCell ref="G36:H36"/>
    <mergeCell ref="B33:C33"/>
    <mergeCell ref="D33:E33"/>
    <mergeCell ref="G33:H33"/>
    <mergeCell ref="B34:C34"/>
    <mergeCell ref="D34:E34"/>
    <mergeCell ref="G34:H34"/>
    <mergeCell ref="B39:C39"/>
    <mergeCell ref="D39:E39"/>
    <mergeCell ref="G39:H39"/>
    <mergeCell ref="B37:C37"/>
    <mergeCell ref="D37:E37"/>
    <mergeCell ref="G37:H37"/>
    <mergeCell ref="B38:C38"/>
    <mergeCell ref="D38:E38"/>
    <mergeCell ref="G38:H38"/>
  </mergeCells>
  <printOptions horizontalCentered="1" verticalCentered="1"/>
  <pageMargins left="0" right="0" top="0" bottom="0" header="0.3" footer="0.3"/>
  <pageSetup paperSize="9" scale="6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36" r:id="rId4" name="Check Box 12">
              <controlPr defaultSize="0" autoFill="0" autoLine="0" autoPict="0">
                <anchor moveWithCells="1">
                  <from>
                    <xdr:col>10</xdr:col>
                    <xdr:colOff>152400</xdr:colOff>
                    <xdr:row>60</xdr:row>
                    <xdr:rowOff>31750</xdr:rowOff>
                  </from>
                  <to>
                    <xdr:col>10</xdr:col>
                    <xdr:colOff>717550</xdr:colOff>
                    <xdr:row>60</xdr:row>
                    <xdr:rowOff>171450</xdr:rowOff>
                  </to>
                </anchor>
              </controlPr>
            </control>
          </mc:Choice>
        </mc:AlternateContent>
        <mc:AlternateContent xmlns:mc="http://schemas.openxmlformats.org/markup-compatibility/2006">
          <mc:Choice Requires="x14">
            <control shapeId="1037" r:id="rId5" name="Check Box 13">
              <controlPr defaultSize="0" autoFill="0" autoLine="0" autoPict="0">
                <anchor moveWithCells="1">
                  <from>
                    <xdr:col>10</xdr:col>
                    <xdr:colOff>660400</xdr:colOff>
                    <xdr:row>60</xdr:row>
                    <xdr:rowOff>31750</xdr:rowOff>
                  </from>
                  <to>
                    <xdr:col>10</xdr:col>
                    <xdr:colOff>1219200</xdr:colOff>
                    <xdr:row>60</xdr:row>
                    <xdr:rowOff>171450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FFD060-AFAF-4A93-B1BE-FC4A3296DB09}">
  <dimension ref="A1:J40"/>
  <sheetViews>
    <sheetView tabSelected="1" topLeftCell="A8" zoomScale="85" zoomScaleNormal="85" zoomScaleSheetLayoutView="80" workbookViewId="0">
      <selection activeCell="C9" sqref="C9:I9"/>
    </sheetView>
  </sheetViews>
  <sheetFormatPr defaultColWidth="9" defaultRowHeight="15.5"/>
  <cols>
    <col min="1" max="1" width="6.33203125" style="4" customWidth="1"/>
    <col min="2" max="2" width="21.25" style="4" customWidth="1"/>
    <col min="3" max="3" width="9.83203125" style="4" customWidth="1"/>
    <col min="4" max="4" width="5.33203125" style="5" customWidth="1"/>
    <col min="5" max="5" width="14.83203125" style="5" customWidth="1"/>
    <col min="6" max="6" width="18.83203125" style="5" customWidth="1"/>
    <col min="7" max="7" width="18.75" style="5" customWidth="1"/>
    <col min="8" max="9" width="18.83203125" style="5" customWidth="1"/>
    <col min="10" max="10" width="12.58203125" style="5" customWidth="1"/>
    <col min="11" max="16384" width="9" style="5"/>
  </cols>
  <sheetData>
    <row r="1" spans="1:9" ht="30.65" customHeight="1">
      <c r="A1" s="153" t="s">
        <v>21</v>
      </c>
      <c r="B1" s="154"/>
      <c r="C1" s="154"/>
      <c r="D1" s="154"/>
      <c r="E1" s="154"/>
      <c r="F1" s="154"/>
      <c r="G1" s="154"/>
      <c r="H1" s="154"/>
      <c r="I1" s="155"/>
    </row>
    <row r="2" spans="1:9" s="1" customFormat="1" ht="41.15" customHeight="1">
      <c r="A2" s="77"/>
      <c r="B2" s="78"/>
      <c r="C2" s="78"/>
      <c r="D2" s="78"/>
      <c r="E2" s="78"/>
      <c r="F2" s="78"/>
      <c r="G2" s="78"/>
      <c r="H2" s="78"/>
      <c r="I2" s="79"/>
    </row>
    <row r="3" spans="1:9" s="2" customFormat="1" ht="39.65" customHeight="1">
      <c r="A3" s="40" t="s">
        <v>2</v>
      </c>
      <c r="B3" s="41"/>
      <c r="C3" s="105"/>
      <c r="D3" s="106"/>
      <c r="E3" s="107"/>
      <c r="F3" s="12" t="s">
        <v>78</v>
      </c>
      <c r="G3" s="25" t="s">
        <v>88</v>
      </c>
      <c r="H3" s="12" t="s">
        <v>30</v>
      </c>
      <c r="I3" s="13" t="s">
        <v>32</v>
      </c>
    </row>
    <row r="4" spans="1:9" s="2" customFormat="1" ht="30" customHeight="1">
      <c r="A4" s="40" t="s">
        <v>4</v>
      </c>
      <c r="B4" s="41"/>
      <c r="C4" s="150"/>
      <c r="D4" s="151"/>
      <c r="E4" s="152"/>
      <c r="F4" s="8" t="s">
        <v>29</v>
      </c>
      <c r="G4" s="26" t="s">
        <v>29</v>
      </c>
      <c r="H4" s="8" t="s">
        <v>29</v>
      </c>
      <c r="I4" s="9" t="s">
        <v>29</v>
      </c>
    </row>
    <row r="5" spans="1:9" s="2" customFormat="1" ht="30" customHeight="1">
      <c r="A5" s="40" t="s">
        <v>80</v>
      </c>
      <c r="B5" s="41"/>
      <c r="C5" s="71"/>
      <c r="D5" s="71"/>
      <c r="E5" s="71"/>
      <c r="F5" s="71"/>
      <c r="G5" s="28" t="s">
        <v>9</v>
      </c>
      <c r="H5" s="21"/>
      <c r="I5" s="22"/>
    </row>
    <row r="6" spans="1:9" s="2" customFormat="1" ht="30" customHeight="1">
      <c r="A6" s="40" t="s">
        <v>11</v>
      </c>
      <c r="B6" s="90"/>
      <c r="C6" s="95" t="s">
        <v>35</v>
      </c>
      <c r="D6" s="95"/>
      <c r="E6" s="95"/>
      <c r="F6" s="95"/>
      <c r="G6" s="12" t="s">
        <v>76</v>
      </c>
      <c r="H6" s="59"/>
      <c r="I6" s="60"/>
    </row>
    <row r="7" spans="1:9" s="2" customFormat="1" ht="30" customHeight="1">
      <c r="A7" s="40" t="s">
        <v>5</v>
      </c>
      <c r="B7" s="41"/>
      <c r="C7" s="50" t="s">
        <v>75</v>
      </c>
      <c r="D7" s="51"/>
      <c r="E7" s="51"/>
      <c r="F7" s="52"/>
      <c r="G7" s="12" t="s">
        <v>79</v>
      </c>
      <c r="H7" s="108"/>
      <c r="I7" s="49"/>
    </row>
    <row r="8" spans="1:9" s="2" customFormat="1" ht="30" customHeight="1">
      <c r="A8" s="160" t="s">
        <v>82</v>
      </c>
      <c r="B8" s="161"/>
      <c r="C8" s="165" t="s">
        <v>86</v>
      </c>
      <c r="D8" s="166"/>
      <c r="E8" s="166"/>
      <c r="F8" s="166"/>
      <c r="G8" s="166"/>
      <c r="H8" s="166"/>
      <c r="I8" s="167"/>
    </row>
    <row r="9" spans="1:9" s="2" customFormat="1" ht="98.25" customHeight="1">
      <c r="A9" s="99" t="s">
        <v>77</v>
      </c>
      <c r="B9" s="100"/>
      <c r="C9" s="165" t="s">
        <v>87</v>
      </c>
      <c r="D9" s="166"/>
      <c r="E9" s="166"/>
      <c r="F9" s="166"/>
      <c r="G9" s="166"/>
      <c r="H9" s="166"/>
      <c r="I9" s="167"/>
    </row>
    <row r="10" spans="1:9" s="2" customFormat="1" ht="41.25" customHeight="1">
      <c r="A10" s="160" t="s">
        <v>84</v>
      </c>
      <c r="B10" s="161"/>
      <c r="C10" s="162" t="s">
        <v>42</v>
      </c>
      <c r="D10" s="163"/>
      <c r="E10" s="163"/>
      <c r="F10" s="163"/>
      <c r="G10" s="14" t="s">
        <v>81</v>
      </c>
      <c r="H10" s="164" t="s">
        <v>83</v>
      </c>
      <c r="I10" s="185"/>
    </row>
    <row r="11" spans="1:9" s="2" customFormat="1" ht="22" customHeight="1">
      <c r="A11" s="182" t="s">
        <v>44</v>
      </c>
      <c r="B11" s="186"/>
      <c r="C11" s="186"/>
      <c r="D11" s="186"/>
      <c r="E11" s="186"/>
      <c r="F11" s="186"/>
      <c r="G11" s="186"/>
      <c r="H11" s="186"/>
      <c r="I11" s="183"/>
    </row>
    <row r="12" spans="1:9" s="2" customFormat="1" ht="34.5" customHeight="1">
      <c r="A12" s="10" t="s">
        <v>0</v>
      </c>
      <c r="B12" s="128" t="s">
        <v>1</v>
      </c>
      <c r="C12" s="129"/>
      <c r="D12" s="56" t="s">
        <v>71</v>
      </c>
      <c r="E12" s="57"/>
      <c r="F12" s="12" t="s">
        <v>73</v>
      </c>
      <c r="G12" s="25" t="s">
        <v>72</v>
      </c>
      <c r="H12" s="12" t="s">
        <v>90</v>
      </c>
      <c r="I12" s="13" t="s">
        <v>89</v>
      </c>
    </row>
    <row r="13" spans="1:9" s="2" customFormat="1" ht="30.65" customHeight="1">
      <c r="A13" s="15">
        <v>1</v>
      </c>
      <c r="B13" s="156" t="s">
        <v>91</v>
      </c>
      <c r="C13" s="157"/>
      <c r="D13" s="158">
        <v>0</v>
      </c>
      <c r="E13" s="159"/>
      <c r="F13" s="23">
        <v>0</v>
      </c>
      <c r="G13" s="29">
        <v>0</v>
      </c>
      <c r="H13" s="24">
        <v>1</v>
      </c>
      <c r="I13" s="30" t="str">
        <f>IF(OR(D13&gt;0, H13&lt;0.7), "FAIL", "PASS")</f>
        <v>PASS</v>
      </c>
    </row>
    <row r="14" spans="1:9" s="2" customFormat="1" ht="32.5" customHeight="1">
      <c r="A14" s="15">
        <v>2</v>
      </c>
      <c r="B14" s="156" t="s">
        <v>92</v>
      </c>
      <c r="C14" s="157" t="s">
        <v>46</v>
      </c>
      <c r="D14" s="158">
        <v>0</v>
      </c>
      <c r="E14" s="159"/>
      <c r="F14" s="23">
        <v>0</v>
      </c>
      <c r="G14" s="29">
        <v>0</v>
      </c>
      <c r="H14" s="24">
        <v>1</v>
      </c>
      <c r="I14" s="30" t="str">
        <f>IF(OR(D14&gt;0, H14&lt;0.7), "FAIL", "PASS")</f>
        <v>PASS</v>
      </c>
    </row>
    <row r="15" spans="1:9" s="2" customFormat="1" ht="33.5" customHeight="1">
      <c r="A15" s="15">
        <v>3</v>
      </c>
      <c r="B15" s="156" t="s">
        <v>93</v>
      </c>
      <c r="C15" s="157" t="s">
        <v>47</v>
      </c>
      <c r="D15" s="158">
        <v>0</v>
      </c>
      <c r="E15" s="159"/>
      <c r="F15" s="23">
        <v>0</v>
      </c>
      <c r="G15" s="29">
        <v>0</v>
      </c>
      <c r="H15" s="24">
        <v>1</v>
      </c>
      <c r="I15" s="30" t="str">
        <f t="shared" ref="I15:I16" si="0">IF(OR(D15&gt;0, H15&lt;0.7), "FAIL", "PASS")</f>
        <v>PASS</v>
      </c>
    </row>
    <row r="16" spans="1:9" s="2" customFormat="1" ht="39.5" customHeight="1">
      <c r="A16" s="15">
        <v>4</v>
      </c>
      <c r="B16" s="156" t="s">
        <v>94</v>
      </c>
      <c r="C16" s="157" t="s">
        <v>48</v>
      </c>
      <c r="D16" s="158">
        <v>0</v>
      </c>
      <c r="E16" s="159"/>
      <c r="F16" s="23">
        <v>0</v>
      </c>
      <c r="G16" s="29">
        <v>0</v>
      </c>
      <c r="H16" s="24">
        <v>1</v>
      </c>
      <c r="I16" s="30" t="str">
        <f t="shared" si="0"/>
        <v>PASS</v>
      </c>
    </row>
    <row r="17" spans="1:9" s="2" customFormat="1" ht="25.5" customHeight="1">
      <c r="A17" s="15"/>
      <c r="B17" s="177" t="s">
        <v>10</v>
      </c>
      <c r="C17" s="177"/>
      <c r="D17" s="178">
        <f>SUM(D13:E16)</f>
        <v>0</v>
      </c>
      <c r="E17" s="179"/>
      <c r="F17" s="32">
        <f>SUM(F13:F16)</f>
        <v>0</v>
      </c>
      <c r="G17" s="32">
        <f>SUM(G13:G16)</f>
        <v>0</v>
      </c>
      <c r="H17" s="31">
        <f>AVERAGE(H13:H16)</f>
        <v>1</v>
      </c>
      <c r="I17" s="30" t="str">
        <f>IF(OR(D17&gt;0, H17&lt;0.7), "FAIL", "PASS")</f>
        <v>PASS</v>
      </c>
    </row>
    <row r="18" spans="1:9" s="2" customFormat="1" ht="35.15" customHeight="1">
      <c r="A18" s="180" t="s">
        <v>26</v>
      </c>
      <c r="B18" s="181"/>
      <c r="C18" s="129"/>
      <c r="D18" s="136"/>
      <c r="E18" s="137"/>
      <c r="F18" s="137"/>
      <c r="G18" s="137"/>
      <c r="H18" s="171" t="s">
        <v>74</v>
      </c>
      <c r="I18" s="172"/>
    </row>
    <row r="19" spans="1:9" s="2" customFormat="1" ht="35.15" customHeight="1">
      <c r="A19" s="103" t="s">
        <v>27</v>
      </c>
      <c r="B19" s="104"/>
      <c r="C19" s="57"/>
      <c r="D19" s="175"/>
      <c r="E19" s="176"/>
      <c r="F19" s="176"/>
      <c r="G19" s="176"/>
      <c r="H19" s="173" t="str">
        <f>I17</f>
        <v>PASS</v>
      </c>
      <c r="I19" s="174"/>
    </row>
    <row r="20" spans="1:9" s="2" customFormat="1" ht="29.15" customHeight="1">
      <c r="A20" s="168" t="s">
        <v>85</v>
      </c>
      <c r="B20" s="169"/>
      <c r="C20" s="169"/>
      <c r="D20" s="169"/>
      <c r="E20" s="169"/>
      <c r="F20" s="169"/>
      <c r="G20" s="169"/>
      <c r="H20" s="169"/>
      <c r="I20" s="170"/>
    </row>
    <row r="21" spans="1:9" s="2" customFormat="1" ht="25" customHeight="1">
      <c r="A21" s="40" t="s">
        <v>38</v>
      </c>
      <c r="B21" s="41"/>
      <c r="C21" s="41"/>
      <c r="D21" s="41"/>
      <c r="E21" s="41"/>
      <c r="F21" s="41"/>
      <c r="G21" s="41"/>
      <c r="H21" s="41"/>
      <c r="I21" s="42"/>
    </row>
    <row r="22" spans="1:9" s="2" customFormat="1" ht="20.5" customHeight="1">
      <c r="A22" s="19">
        <v>1</v>
      </c>
      <c r="B22" s="83"/>
      <c r="C22" s="130"/>
      <c r="D22" s="130"/>
      <c r="E22" s="130"/>
      <c r="F22" s="130"/>
      <c r="G22" s="130"/>
      <c r="H22" s="130"/>
      <c r="I22" s="131"/>
    </row>
    <row r="23" spans="1:9" s="2" customFormat="1" ht="20.5" customHeight="1">
      <c r="A23" s="19">
        <v>2</v>
      </c>
      <c r="B23" s="80"/>
      <c r="C23" s="81"/>
      <c r="D23" s="81"/>
      <c r="E23" s="81"/>
      <c r="F23" s="81"/>
      <c r="G23" s="81"/>
      <c r="H23" s="81"/>
      <c r="I23" s="82"/>
    </row>
    <row r="24" spans="1:9" s="2" customFormat="1" ht="20.5" customHeight="1">
      <c r="A24" s="19">
        <v>3</v>
      </c>
      <c r="B24" s="83"/>
      <c r="C24" s="81"/>
      <c r="D24" s="81"/>
      <c r="E24" s="81"/>
      <c r="F24" s="81"/>
      <c r="G24" s="81"/>
      <c r="H24" s="81"/>
      <c r="I24" s="82"/>
    </row>
    <row r="25" spans="1:9" s="2" customFormat="1" ht="20.5" customHeight="1">
      <c r="A25" s="19">
        <v>4</v>
      </c>
      <c r="B25" s="87"/>
      <c r="C25" s="88"/>
      <c r="D25" s="88"/>
      <c r="E25" s="88"/>
      <c r="F25" s="88"/>
      <c r="G25" s="88"/>
      <c r="H25" s="88"/>
      <c r="I25" s="89"/>
    </row>
    <row r="26" spans="1:9" s="2" customFormat="1" ht="20.5" customHeight="1">
      <c r="A26" s="19">
        <v>5</v>
      </c>
      <c r="B26" s="84" t="s">
        <v>16</v>
      </c>
      <c r="C26" s="85"/>
      <c r="D26" s="85"/>
      <c r="E26" s="85"/>
      <c r="F26" s="85"/>
      <c r="G26" s="85"/>
      <c r="H26" s="85"/>
      <c r="I26" s="86"/>
    </row>
    <row r="27" spans="1:9" s="2" customFormat="1" ht="25" customHeight="1">
      <c r="A27" s="40" t="s">
        <v>13</v>
      </c>
      <c r="B27" s="41"/>
      <c r="C27" s="41"/>
      <c r="D27" s="41"/>
      <c r="E27" s="41"/>
      <c r="F27" s="41"/>
      <c r="G27" s="41"/>
      <c r="H27" s="41"/>
      <c r="I27" s="42"/>
    </row>
    <row r="28" spans="1:9" s="2" customFormat="1" ht="20.5" customHeight="1">
      <c r="A28" s="19">
        <v>1</v>
      </c>
      <c r="B28" s="80"/>
      <c r="C28" s="81"/>
      <c r="D28" s="81"/>
      <c r="E28" s="81"/>
      <c r="F28" s="81"/>
      <c r="G28" s="81"/>
      <c r="H28" s="81"/>
      <c r="I28" s="82"/>
    </row>
    <row r="29" spans="1:9" s="2" customFormat="1" ht="20.5" customHeight="1">
      <c r="A29" s="19">
        <v>2</v>
      </c>
      <c r="B29" s="80"/>
      <c r="C29" s="81"/>
      <c r="D29" s="81"/>
      <c r="E29" s="81"/>
      <c r="F29" s="81"/>
      <c r="G29" s="81"/>
      <c r="H29" s="81"/>
      <c r="I29" s="82"/>
    </row>
    <row r="30" spans="1:9" s="2" customFormat="1" ht="20.5" customHeight="1">
      <c r="A30" s="19">
        <v>3</v>
      </c>
      <c r="B30" s="37"/>
      <c r="C30" s="38"/>
      <c r="D30" s="38"/>
      <c r="E30" s="38"/>
      <c r="F30" s="38"/>
      <c r="G30" s="38"/>
      <c r="H30" s="38"/>
      <c r="I30" s="39"/>
    </row>
    <row r="31" spans="1:9" s="2" customFormat="1" ht="20.5" customHeight="1">
      <c r="A31" s="19">
        <v>4</v>
      </c>
      <c r="B31" s="80"/>
      <c r="C31" s="81"/>
      <c r="D31" s="81"/>
      <c r="E31" s="81"/>
      <c r="F31" s="81"/>
      <c r="G31" s="81"/>
      <c r="H31" s="81"/>
      <c r="I31" s="82"/>
    </row>
    <row r="32" spans="1:9" s="2" customFormat="1" ht="20.5" customHeight="1">
      <c r="A32" s="19">
        <v>5</v>
      </c>
      <c r="B32" s="80" t="s">
        <v>6</v>
      </c>
      <c r="C32" s="81"/>
      <c r="D32" s="81"/>
      <c r="E32" s="81"/>
      <c r="F32" s="81"/>
      <c r="G32" s="81"/>
      <c r="H32" s="81"/>
      <c r="I32" s="82"/>
    </row>
    <row r="33" spans="1:10" s="2" customFormat="1" ht="25" customHeight="1">
      <c r="A33" s="40" t="s">
        <v>14</v>
      </c>
      <c r="B33" s="41"/>
      <c r="C33" s="41"/>
      <c r="D33" s="41"/>
      <c r="E33" s="41"/>
      <c r="F33" s="41"/>
      <c r="G33" s="41"/>
      <c r="H33" s="41"/>
      <c r="I33" s="42"/>
    </row>
    <row r="34" spans="1:10" s="2" customFormat="1" ht="20.5" customHeight="1">
      <c r="A34" s="19">
        <v>1</v>
      </c>
      <c r="B34" s="80"/>
      <c r="C34" s="81"/>
      <c r="D34" s="81"/>
      <c r="E34" s="81"/>
      <c r="F34" s="81"/>
      <c r="G34" s="81"/>
      <c r="H34" s="81"/>
      <c r="I34" s="82"/>
    </row>
    <row r="35" spans="1:10" s="2" customFormat="1" ht="20.5" customHeight="1">
      <c r="A35" s="19">
        <v>2</v>
      </c>
      <c r="B35" s="61"/>
      <c r="C35" s="61"/>
      <c r="D35" s="61"/>
      <c r="E35" s="61"/>
      <c r="F35" s="61"/>
      <c r="G35" s="61"/>
      <c r="H35" s="84"/>
      <c r="I35" s="62"/>
    </row>
    <row r="36" spans="1:10" s="2" customFormat="1" ht="20.5" customHeight="1">
      <c r="A36" s="19">
        <v>3</v>
      </c>
      <c r="B36" s="61"/>
      <c r="C36" s="61"/>
      <c r="D36" s="61"/>
      <c r="E36" s="61"/>
      <c r="F36" s="61"/>
      <c r="G36" s="61"/>
      <c r="H36" s="84"/>
      <c r="I36" s="62"/>
    </row>
    <row r="37" spans="1:10" s="2" customFormat="1" ht="20.5" customHeight="1">
      <c r="A37" s="19">
        <v>4</v>
      </c>
      <c r="B37" s="61"/>
      <c r="C37" s="61"/>
      <c r="D37" s="61"/>
      <c r="E37" s="61"/>
      <c r="F37" s="61"/>
      <c r="G37" s="61"/>
      <c r="H37" s="84"/>
      <c r="I37" s="62"/>
    </row>
    <row r="38" spans="1:10" s="2" customFormat="1" ht="25.5" customHeight="1">
      <c r="A38" s="99" t="s">
        <v>7</v>
      </c>
      <c r="B38" s="149"/>
      <c r="C38" s="63" t="s">
        <v>33</v>
      </c>
      <c r="D38" s="64"/>
      <c r="E38" s="65"/>
      <c r="F38" s="11" t="s">
        <v>3</v>
      </c>
      <c r="G38" s="26"/>
      <c r="H38" s="100"/>
      <c r="I38" s="70"/>
      <c r="J38" s="6"/>
    </row>
    <row r="39" spans="1:10" s="2" customFormat="1" ht="23.25" customHeight="1">
      <c r="A39" s="143" t="s">
        <v>39</v>
      </c>
      <c r="B39" s="144"/>
      <c r="C39" s="144"/>
      <c r="D39" s="144"/>
      <c r="E39" s="144"/>
      <c r="F39" s="20" t="s">
        <v>8</v>
      </c>
      <c r="G39" s="27" t="s">
        <v>33</v>
      </c>
      <c r="H39" s="184"/>
      <c r="I39" s="148"/>
    </row>
    <row r="40" spans="1:10" ht="20.5" customHeight="1" thickBot="1">
      <c r="A40" s="96" t="s">
        <v>36</v>
      </c>
      <c r="B40" s="97"/>
      <c r="C40" s="97"/>
      <c r="D40" s="97"/>
      <c r="E40" s="97"/>
      <c r="F40" s="97"/>
      <c r="G40" s="97"/>
      <c r="H40" s="97"/>
      <c r="I40" s="98"/>
    </row>
  </sheetData>
  <sheetProtection selectLockedCells="1"/>
  <protectedRanges>
    <protectedRange password="CF7A" sqref="A18:C18 A13:E13 B17:F17 H10:M10 C6:F6 A14:A17 A11:G12 B14:E16" name="Range1"/>
  </protectedRanges>
  <dataConsolidate/>
  <mergeCells count="64">
    <mergeCell ref="A40:I40"/>
    <mergeCell ref="A11:I11"/>
    <mergeCell ref="B37:I37"/>
    <mergeCell ref="A38:B38"/>
    <mergeCell ref="C38:E38"/>
    <mergeCell ref="H38:I38"/>
    <mergeCell ref="A39:E39"/>
    <mergeCell ref="H39:I39"/>
    <mergeCell ref="B31:I31"/>
    <mergeCell ref="B32:I32"/>
    <mergeCell ref="A33:I33"/>
    <mergeCell ref="B34:I34"/>
    <mergeCell ref="B35:I35"/>
    <mergeCell ref="B36:I36"/>
    <mergeCell ref="B25:I25"/>
    <mergeCell ref="B26:I26"/>
    <mergeCell ref="A27:I27"/>
    <mergeCell ref="B28:I28"/>
    <mergeCell ref="B29:I29"/>
    <mergeCell ref="B30:I30"/>
    <mergeCell ref="A21:I21"/>
    <mergeCell ref="B22:I22"/>
    <mergeCell ref="B23:I23"/>
    <mergeCell ref="B24:I24"/>
    <mergeCell ref="A20:I20"/>
    <mergeCell ref="H18:I18"/>
    <mergeCell ref="H19:I19"/>
    <mergeCell ref="D19:G19"/>
    <mergeCell ref="B17:C17"/>
    <mergeCell ref="D17:E17"/>
    <mergeCell ref="A18:C18"/>
    <mergeCell ref="D18:G18"/>
    <mergeCell ref="A19:C19"/>
    <mergeCell ref="B15:C15"/>
    <mergeCell ref="D15:E15"/>
    <mergeCell ref="B16:C16"/>
    <mergeCell ref="D16:E16"/>
    <mergeCell ref="H7:I7"/>
    <mergeCell ref="B13:C13"/>
    <mergeCell ref="D13:E13"/>
    <mergeCell ref="B14:C14"/>
    <mergeCell ref="D14:E14"/>
    <mergeCell ref="B12:C12"/>
    <mergeCell ref="D12:E12"/>
    <mergeCell ref="A10:B10"/>
    <mergeCell ref="C10:F10"/>
    <mergeCell ref="H10:I10"/>
    <mergeCell ref="A7:B7"/>
    <mergeCell ref="C7:F7"/>
    <mergeCell ref="A9:B9"/>
    <mergeCell ref="C9:I9"/>
    <mergeCell ref="A8:B8"/>
    <mergeCell ref="C8:I8"/>
    <mergeCell ref="A6:B6"/>
    <mergeCell ref="C3:E3"/>
    <mergeCell ref="C4:E4"/>
    <mergeCell ref="A1:I1"/>
    <mergeCell ref="A2:I2"/>
    <mergeCell ref="A3:B3"/>
    <mergeCell ref="A4:B4"/>
    <mergeCell ref="C5:F5"/>
    <mergeCell ref="A5:B5"/>
    <mergeCell ref="C6:F6"/>
    <mergeCell ref="H6:I6"/>
  </mergeCells>
  <conditionalFormatting sqref="H19 I13:I17">
    <cfRule type="containsText" dxfId="1" priority="1" operator="containsText" text="PASS">
      <formula>NOT(ISERROR(SEARCH("PASS",H13)))</formula>
    </cfRule>
    <cfRule type="containsText" dxfId="0" priority="2" operator="containsText" text="Fail">
      <formula>NOT(ISERROR(SEARCH("Fail",H13)))</formula>
    </cfRule>
  </conditionalFormatting>
  <printOptions horizontalCentered="1" verticalCentered="1"/>
  <pageMargins left="0" right="0" top="0" bottom="0" header="0.3" footer="0.3"/>
  <pageSetup paperSize="9" scale="9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8</xdr:col>
                    <xdr:colOff>152400</xdr:colOff>
                    <xdr:row>37</xdr:row>
                    <xdr:rowOff>31750</xdr:rowOff>
                  </from>
                  <to>
                    <xdr:col>8</xdr:col>
                    <xdr:colOff>717550</xdr:colOff>
                    <xdr:row>37</xdr:row>
                    <xdr:rowOff>171450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8</xdr:col>
                    <xdr:colOff>660400</xdr:colOff>
                    <xdr:row>37</xdr:row>
                    <xdr:rowOff>31750</xdr:rowOff>
                  </from>
                  <to>
                    <xdr:col>8</xdr:col>
                    <xdr:colOff>1219200</xdr:colOff>
                    <xdr:row>37</xdr:row>
                    <xdr:rowOff>171450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Audit Report</vt:lpstr>
      <vt:lpstr>Audit Report (2)</vt:lpstr>
      <vt:lpstr>'Audit Report (2)'!Print_Area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Rizwan Shoaib</dc:creator>
  <cp:lastModifiedBy>Mohammed Altamush Khan</cp:lastModifiedBy>
  <cp:lastPrinted>2025-05-29T09:10:08Z</cp:lastPrinted>
  <dcterms:created xsi:type="dcterms:W3CDTF">2019-07-17T08:38:27Z</dcterms:created>
  <dcterms:modified xsi:type="dcterms:W3CDTF">2025-05-29T09:13:49Z</dcterms:modified>
</cp:coreProperties>
</file>